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278670 LH_Pukaristi teede ehitamine/"/>
    </mc:Choice>
  </mc:AlternateContent>
  <xr:revisionPtr revIDLastSave="3092" documentId="13_ncr:1_{527BB10C-8909-4436-9A7C-A24F53E7C016}" xr6:coauthVersionLast="47" xr6:coauthVersionMax="47" xr10:uidLastSave="{92FDFB98-D584-4693-82AA-19CF5A1E1B45}"/>
  <bookViews>
    <workbookView xWindow="28680" yWindow="-120" windowWidth="38640" windowHeight="21120" tabRatio="725" xr2:uid="{00000000-000D-0000-FFFF-FFFF00000000}"/>
  </bookViews>
  <sheets>
    <sheet name="Pakkumuse maksumuse vorm"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1" i="11" l="1"/>
  <c r="G142" i="11"/>
  <c r="G143" i="11"/>
  <c r="G144" i="11"/>
  <c r="G140"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02" i="11"/>
  <c r="G96" i="11"/>
  <c r="G97" i="11"/>
  <c r="G98" i="11"/>
  <c r="G99" i="11"/>
  <c r="G95" i="11"/>
  <c r="G60" i="11"/>
  <c r="G61" i="11"/>
  <c r="G62" i="11"/>
  <c r="G63" i="11"/>
  <c r="G64" i="11"/>
  <c r="G65" i="11"/>
  <c r="G66" i="11"/>
  <c r="G67" i="11"/>
  <c r="G68" i="11"/>
  <c r="G69" i="11"/>
  <c r="G70" i="11"/>
  <c r="G71" i="11"/>
  <c r="G72" i="11"/>
  <c r="G73" i="11"/>
  <c r="G74" i="11"/>
  <c r="G75" i="11"/>
  <c r="G76" i="11"/>
  <c r="G77" i="11"/>
  <c r="G78" i="11"/>
  <c r="G79" i="11"/>
  <c r="G80" i="11"/>
  <c r="G81" i="11"/>
  <c r="G82" i="11"/>
  <c r="G83" i="11"/>
  <c r="G84" i="11"/>
  <c r="G85" i="11"/>
  <c r="G86" i="11"/>
  <c r="G87" i="11"/>
  <c r="G88" i="11"/>
  <c r="G89" i="11"/>
  <c r="G90" i="11"/>
  <c r="G91" i="11"/>
  <c r="G92" i="11"/>
  <c r="G93" i="11"/>
  <c r="G59" i="11"/>
  <c r="G53" i="11"/>
  <c r="G54" i="11"/>
  <c r="G55" i="11"/>
  <c r="G56" i="11"/>
  <c r="G52"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11" i="11"/>
  <c r="G57" i="11" s="1"/>
  <c r="G145" i="11" l="1"/>
  <c r="G100" i="11"/>
  <c r="G146" i="11" s="1"/>
</calcChain>
</file>

<file path=xl/sharedStrings.xml><?xml version="1.0" encoding="utf-8"?>
<sst xmlns="http://schemas.openxmlformats.org/spreadsheetml/2006/main" count="283" uniqueCount="90">
  <si>
    <t>Töö kirjeldus</t>
  </si>
  <si>
    <t>Jrk nr</t>
  </si>
  <si>
    <t>Maht</t>
  </si>
  <si>
    <t>* Truubitorud peavad olema rõngasjäikusega Sn8 ja vastama EN-13476 standardi nõuetele.</t>
  </si>
  <si>
    <t>** Kõik tööde juures tuleb arvestada ka materjalide maksumus.</t>
  </si>
  <si>
    <t>tk</t>
  </si>
  <si>
    <t>m</t>
  </si>
  <si>
    <t>***** Geotekstiilid peavad olema sertifitseeritud NGS (NorGeoSpec) või mõne muu analoogse sõltumatu sertifitseerija poolt.</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</si>
  <si>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</si>
  <si>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</si>
  <si>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</si>
  <si>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</si>
  <si>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</si>
  <si>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 Geotekstiilide markeerimisel ja määramisel tuleb lähtuda EVS-EN ISO 10320:2019 standardi nõuetest.</t>
  </si>
  <si>
    <t>Ehitustööde ajaks ajutise liikluse korraldamine ja liiklusmärkide paigaldus</t>
  </si>
  <si>
    <t>Ehitusjärgne teeäärte niitmine poomniidukiga (min 2+2m)</t>
  </si>
  <si>
    <t>Liiklusmärgi 644 "Tee nimetus" komplekti (2tk) paigaldamine</t>
  </si>
  <si>
    <t>Liiklusmärgi 341 "Massipiirang" komplekti paigaldamine koos lisateatetahvliga 891b "Välja arvatud RMK loal" (suurusgrupp 2)</t>
  </si>
  <si>
    <t>Liiklusmärgi 221 "Anna teed" komplekti paigaldamine koos eelteavitusmärgiga 221+811 (suurusgrupp 2)</t>
  </si>
  <si>
    <t>Tee rajatiste mahamärkimine</t>
  </si>
  <si>
    <t>Truupide mahamärkimine</t>
  </si>
  <si>
    <t>2 otsakut</t>
  </si>
  <si>
    <t>tm</t>
  </si>
  <si>
    <t>Tee parameetrite ja -elementide mahamärkimine (telg, servad, kraavide siseservad)</t>
  </si>
  <si>
    <t>Võsa, peenmetsa ja metsa raie, koondamine hunnikutesse ja kokkuvedu 200m</t>
  </si>
  <si>
    <t>Tee- ja kraavitrassi ning teerajatiste alune kändude juurimine ekskavaatoriga</t>
  </si>
  <si>
    <t>km</t>
  </si>
  <si>
    <t>Geotekstiili (Deklareeritud tõmbetugevus MD/CMD ≥20 kN/m, 5,0 m lai) paigaldamine tihendatud ja profileeritud muldele</t>
  </si>
  <si>
    <t>1,52 km</t>
  </si>
  <si>
    <t>Põhtjärve tee (0,41 km) ehitamine</t>
  </si>
  <si>
    <t>Põhtjärve tee (0,41 km) ehitamine kokku</t>
  </si>
  <si>
    <t xml:space="preserve">Koordinaatidega seotud teostusjoonise koostamine kokku Marga tee ja Vennaru teega (RMK nõuete kohane ja digitaalne) </t>
  </si>
  <si>
    <t>Vennaru tee (0,46 km) ehitamine</t>
  </si>
  <si>
    <t>Vennaru tee (0,46 km) ehitamine kokku</t>
  </si>
  <si>
    <t>Koordinaatidega seotud teostusjoonise koostamine (RMK nõuete kohane ja digitaalne) koos Marga tee ja Põhtjärve tee kokku</t>
  </si>
  <si>
    <t>Marga tee (0,65 km) ehitamine</t>
  </si>
  <si>
    <t>Marga tee (0,65 km) ehitamine kokku</t>
  </si>
  <si>
    <t xml:space="preserve">Koordinaatidega seotud teostusjoonise koostamine (RMK nõuete kohane ja digitaalne) koos Põhtjärve tee ja Vennaru tee kokku </t>
  </si>
  <si>
    <t>Uute kraavide ja nõvade mahamärkimine</t>
  </si>
  <si>
    <t>Di=30 cm plasttruubi torustiku, tüüp 30PT, ehitamine (profileeritud plasttoru, SN8)</t>
  </si>
  <si>
    <t xml:space="preserve">Ø 30 cm plasttruubi mattotsaku ehitamine (tüüp MAO) </t>
  </si>
  <si>
    <t>Olemasoleva mulde töötlemine profiili mulde tihendamise ja planeerimisega</t>
  </si>
  <si>
    <t>Küngaste mahakaeve ja lüke kuni 100 m, koos planeerimise ja tihendamisega</t>
  </si>
  <si>
    <t>Mahasõidukoht M3 muldkeha ja katendi ehitamine koos tihendamisega  (L=10 m, R=10 m, W=4.5 m)</t>
  </si>
  <si>
    <t>Mahasõidukoht M5 muldkeha ja katendi ehitamine koos tihendamisega  (L=5 m, R=5 m, W=4.5 m)</t>
  </si>
  <si>
    <t>Teede T-kujulise tagasipööramisekoha TP-T muldkeha ja katendi ehitamine koos tihendamisega (L=35+35 m, W=4.5 m)</t>
  </si>
  <si>
    <t>Tähispostid truubile</t>
  </si>
  <si>
    <t>Kasvupinnase eemaldamine (hkeskm=20cm), Ehituseks sobimatu pinnase kaevandamine ja Uute kraavide kaevamine</t>
  </si>
  <si>
    <t xml:space="preserve">Liiklusmärgi nr 222 "STOP" komplekti paigaldamine koos eelteavitusmärgiga 222+811 (suurusgrupp 2) </t>
  </si>
  <si>
    <t>Kraavide kaevamine ja setetest puhastamine, I-II gr. Pinnas, koos pinnase laialiajamise ja ekspluatatsiooni eelse puhastamisega</t>
  </si>
  <si>
    <t>Nõva nõlvade kindlustamine killustikuga fr 32-64 mm, h=0,10 m, nõva täisperimeetril, EH1 pk 1+13 - 1+49</t>
  </si>
  <si>
    <t>Kruusast teekatte ehitustööd koos tihendamisega, H=10 cm, Purustatud kruus, Positsioon nr. 6, L=4,5m (+materjal ja vedu karjäärist)</t>
  </si>
  <si>
    <t>Geotekstiili (Deklareeritud tõmbetugevus MD/CMD ≥20 kN/m, 5,0 m lai) paigaldamine tihendatud ja profileeritud tee-elemendi muldele</t>
  </si>
  <si>
    <t>Kruusast teealuse ehitamine koos tihendamisega H=20sm, sorteeritud kruus Positsioon nr. 4, (+materjal ja vedu karjäärist)</t>
  </si>
  <si>
    <t>Kruusast teekatte ehitamine koos tihendamisega, H=10 cm, Purustatud kruus, Positsioon nr. 6 (+materjal ja vedu karjäärist)</t>
  </si>
  <si>
    <t>Truupide demonteerimine</t>
  </si>
  <si>
    <t xml:space="preserve">Muldkeha ehitamine juurdeveetavast pinnasest (liiv (k≥0,5m/24h)) paigaldamine ja tihendamine (+materjal ja vedu karjäärist) </t>
  </si>
  <si>
    <t>Kruusast dreenkihi ehitamine koos tihendamisega. Sorteeritud kruusast Positsioon nr. 4, H=30cm (+materjal ja vedu karjäärist)</t>
  </si>
  <si>
    <t>Muldkeha pealispinna planeerimine ja tihendamine</t>
  </si>
  <si>
    <t>Killustikalus (lubjakivikillustik) fr 32/63 kiilutud fr 12/16 kuluga 25kg/m² ja kiilutud fr 8/12 kuluga 15kg/m² alus (h=30 ) (+materjal ja vedu karjäärist)</t>
  </si>
  <si>
    <t>Sidumata segust kate (Purustatud kruusast Positsioon nr. 6) ehitamine, H=11 cm (+materjal ja vedu karjäärist)</t>
  </si>
  <si>
    <t>Tihedast asfaltbetoonist AC 16 surf 70/100 katte rajamine, H=9cm (+materjal ja vedu)</t>
  </si>
  <si>
    <t>Di=40 cm plasttruubi torustiku, tüüp 40PT, ehitamine (profileeritud plasttoru, SN8)</t>
  </si>
  <si>
    <t>Tähispost kollane paigaldus</t>
  </si>
  <si>
    <t>Muru kasvualuse rajamine ja külv (klass III), H=5..7 cm</t>
  </si>
  <si>
    <t>Kruusast teealuse ehitustööd koos tihendamisega H=30cm, Sorteeritud kruus, Positsioon nr. 4 (+materjal ja vedu karjäärist)</t>
  </si>
  <si>
    <t>Kruusast teealuse ehitamine koos tihendamisega, H=40 cm, Sorteeritud kruus, Positsioon nr. 4 (+materjal ja vedu karjäärist)</t>
  </si>
  <si>
    <t>Kruusast teealuse ehitustööd koos tihendamisega H=20cm, Sorteeritud kruus, Positsioon nr. 4 (+materjal ja vedu karjäärist)</t>
  </si>
  <si>
    <t>Kruusast teealuse ehitamine koos tihendamisega, H=30 cm, Sorteeritud kruus, Positsioon nr. 4 (+materjal ja vedu karjäärist)</t>
  </si>
  <si>
    <t>Võsa, peenmetsa ja metsa raie, koondamine hunnikutesse ja kokkuvedu 300m</t>
  </si>
  <si>
    <t>Transpordiameti nõuetele vastava mahasõidukoha (MM) rajamine riigiteelt nr 23242 Pühaste-Kure kilomeetril 3,350 Vennaru teele s.h.</t>
  </si>
  <si>
    <t>Transpordiameti nõuetele vastava mahasõidukoha (MM) rajamine riigiteelt nr 52 Viljandi-Rõngu kilomeetril 47,625 Põhtjärve teele s.h.</t>
  </si>
  <si>
    <t>Transpordiameti nõuetele vastava mahasõidukoha (MM) rajamine riigiteelt nr 23152 Pukamõisa-Purtsi kilomeetril 2,147 Marga teele s.h.</t>
  </si>
  <si>
    <r>
      <t>m</t>
    </r>
    <r>
      <rPr>
        <vertAlign val="superscript"/>
        <sz val="10"/>
        <color theme="1"/>
        <rFont val="Arial"/>
        <family val="2"/>
        <charset val="186"/>
      </rPr>
      <t>2</t>
    </r>
  </si>
  <si>
    <r>
      <t>m</t>
    </r>
    <r>
      <rPr>
        <vertAlign val="superscript"/>
        <sz val="10"/>
        <rFont val="Arial"/>
        <family val="2"/>
        <charset val="186"/>
      </rPr>
      <t>2</t>
    </r>
  </si>
  <si>
    <r>
      <t>m</t>
    </r>
    <r>
      <rPr>
        <vertAlign val="superscript"/>
        <sz val="10"/>
        <rFont val="Arial"/>
        <family val="2"/>
        <charset val="186"/>
      </rPr>
      <t>3</t>
    </r>
  </si>
  <si>
    <r>
      <t>m</t>
    </r>
    <r>
      <rPr>
        <vertAlign val="superscript"/>
        <sz val="10"/>
        <color theme="1"/>
        <rFont val="Arial"/>
        <family val="2"/>
        <charset val="186"/>
      </rPr>
      <t>3</t>
    </r>
  </si>
  <si>
    <t>Mõõtühik</t>
  </si>
  <si>
    <t>1 kmpl</t>
  </si>
  <si>
    <t>PAKKUMUSE MAKSUMUSE VORM</t>
  </si>
  <si>
    <t>Pakkuja täidab kollasega märgitud lahtrid!</t>
  </si>
  <si>
    <t>Ühe (1) ühiku hind, EUR km-ta</t>
  </si>
  <si>
    <t>Maksumus KOKKU, EUR km-ta</t>
  </si>
  <si>
    <t>&lt;- kogumaksumus sisestada RHRi</t>
  </si>
  <si>
    <t>Maksumus KOKKU</t>
  </si>
  <si>
    <t>*** Teeehituse kasutatavate sidumata ja hüdrauliliselt seotud segude ja täitematerjalide mõistete käsitlemisel ning kvaliteedi määramisel lähtutakse EVS-EN 13285:2010 ja EVS-EN 13242:2006+A1:2008 standardi nõuetest.</t>
  </si>
  <si>
    <t>****** Truubi otsakute ehitamisel, nõlvade kindlustamisel jm võib kasutada ainult erosioonitõkke matti, mis koosneb 100% kookoskiududest (350 g/m2) ja mille siduselemendiks on jute nöör/võrk. Plastist sidusnöörid/võrgud on keelatud.</t>
  </si>
  <si>
    <t>****** Truubi otsakute ehitamisel, nõlvade kindlustamisel jm võib kasutada hüdrokülvi, kuid see peab olema teostatud 50 päeva enne ehituse lõpptähtaega ja ehituse üle andes peab otsakul/kindlustusel kasvama ühtlane elujõuline haljastus.</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</si>
  <si>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</si>
  <si>
    <t>Lihthankemenetlus „Pukaristi teede ehitamine“
Viitenumber: 278670
Lisa 2 - Pakkumuse maksumuse vorm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</si>
</sst>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6" formatCode="#,##0.00\ &quot;€&quot;"/>
  </numFmts>
  <fonts count="32"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b/>
      <sz val="10"/>
      <name val="Arial"/>
      <family val="2"/>
      <charset val="186"/>
    </font>
    <font>
      <sz val="10"/>
      <color theme="1"/>
      <name val="Arial"/>
      <family val="2"/>
      <charset val="186"/>
    </font>
    <font>
      <vertAlign val="superscript"/>
      <sz val="10"/>
      <color theme="1"/>
      <name val="Arial"/>
      <family val="2"/>
      <charset val="186"/>
    </font>
    <font>
      <vertAlign val="superscript"/>
      <sz val="10"/>
      <name val="Arial"/>
      <family val="2"/>
      <charset val="186"/>
    </font>
    <font>
      <i/>
      <sz val="10"/>
      <color theme="1"/>
      <name val="Arial"/>
      <family val="2"/>
      <charset val="186"/>
    </font>
    <font>
      <i/>
      <sz val="10"/>
      <name val="Arial"/>
      <family val="2"/>
      <charset val="186"/>
    </font>
    <font>
      <sz val="10"/>
      <color indexed="8"/>
      <name val="Arial"/>
      <family val="2"/>
      <charset val="186"/>
    </font>
    <font>
      <b/>
      <u/>
      <sz val="10"/>
      <name val="Arial"/>
      <family val="2"/>
      <charset val="186"/>
    </font>
    <font>
      <i/>
      <sz val="10"/>
      <color rgb="FFFF0000"/>
      <name val="Arial"/>
      <family val="2"/>
      <charset val="186"/>
    </font>
    <font>
      <i/>
      <sz val="9"/>
      <name val="Arial"/>
      <family val="2"/>
      <charset val="186"/>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75">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4" applyAlignment="0"/>
    <xf numFmtId="0" fontId="1" fillId="0" borderId="0"/>
    <xf numFmtId="0" fontId="22" fillId="0" borderId="0"/>
  </cellStyleXfs>
  <cellXfs count="76">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horizontal="right" vertical="center"/>
    </xf>
    <xf numFmtId="4" fontId="1" fillId="0" borderId="0" xfId="0" applyNumberFormat="1" applyFont="1" applyAlignment="1">
      <alignment vertical="center"/>
    </xf>
    <xf numFmtId="0" fontId="1" fillId="0" borderId="10" xfId="0" applyFont="1" applyBorder="1" applyAlignment="1">
      <alignment horizontal="center" vertical="center" wrapText="1"/>
    </xf>
    <xf numFmtId="0" fontId="22" fillId="0" borderId="11" xfId="0" applyFont="1" applyBorder="1" applyAlignment="1">
      <alignment horizontal="center" vertical="center" wrapText="1"/>
    </xf>
    <xf numFmtId="4" fontId="22" fillId="0" borderId="12"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22" fillId="0" borderId="14" xfId="0" applyFont="1" applyBorder="1" applyAlignment="1">
      <alignment horizontal="center" vertical="center" wrapText="1"/>
    </xf>
    <xf numFmtId="4" fontId="22" fillId="0" borderId="16"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22" fillId="0" borderId="23" xfId="0" applyFont="1" applyBorder="1" applyAlignment="1">
      <alignment horizontal="center" vertical="center" wrapText="1"/>
    </xf>
    <xf numFmtId="0" fontId="1" fillId="0" borderId="23" xfId="0" applyFont="1" applyBorder="1" applyAlignment="1">
      <alignment horizontal="center" vertical="center" wrapText="1"/>
    </xf>
    <xf numFmtId="4" fontId="22" fillId="0" borderId="24" xfId="0" applyNumberFormat="1" applyFont="1"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27" xfId="0" applyFont="1" applyBorder="1" applyAlignment="1">
      <alignment horizontal="center" vertical="center" wrapText="1"/>
    </xf>
    <xf numFmtId="0" fontId="1" fillId="0" borderId="15" xfId="0" applyFont="1" applyBorder="1" applyAlignment="1">
      <alignment horizontal="center" vertical="center"/>
    </xf>
    <xf numFmtId="0" fontId="1" fillId="0" borderId="14" xfId="0" applyFont="1" applyBorder="1" applyAlignment="1">
      <alignment horizontal="left" vertical="center" wrapText="1"/>
    </xf>
    <xf numFmtId="0" fontId="1" fillId="0" borderId="14" xfId="0" applyFont="1" applyBorder="1" applyAlignment="1">
      <alignment horizontal="center" vertical="center" wrapText="1"/>
    </xf>
    <xf numFmtId="0" fontId="1" fillId="0" borderId="14" xfId="43" applyFont="1" applyBorder="1" applyAlignment="1">
      <alignment horizontal="left" vertical="center" wrapText="1"/>
    </xf>
    <xf numFmtId="0" fontId="1" fillId="0" borderId="14" xfId="0" applyFont="1" applyBorder="1" applyAlignment="1">
      <alignment horizontal="center" vertical="center"/>
    </xf>
    <xf numFmtId="0" fontId="1" fillId="0" borderId="14" xfId="0" applyFont="1" applyBorder="1" applyAlignment="1">
      <alignment vertical="center" wrapText="1"/>
    </xf>
    <xf numFmtId="0" fontId="23" fillId="0" borderId="14" xfId="0" applyFont="1" applyBorder="1" applyAlignment="1">
      <alignment horizontal="left" vertical="center" wrapText="1"/>
    </xf>
    <xf numFmtId="0" fontId="23" fillId="0" borderId="14" xfId="0" applyFont="1" applyBorder="1" applyAlignment="1">
      <alignment horizontal="center" vertical="center"/>
    </xf>
    <xf numFmtId="0" fontId="1" fillId="0" borderId="14" xfId="51" applyFont="1" applyBorder="1" applyAlignment="1">
      <alignment horizontal="left" vertical="center" wrapText="1"/>
    </xf>
    <xf numFmtId="0" fontId="1" fillId="0" borderId="14" xfId="51" applyFont="1" applyBorder="1" applyAlignment="1">
      <alignment vertical="center" wrapText="1"/>
    </xf>
    <xf numFmtId="0" fontId="1" fillId="24" borderId="14" xfId="0" applyFont="1" applyFill="1" applyBorder="1" applyAlignment="1">
      <alignment horizontal="left" vertical="center" wrapText="1"/>
    </xf>
    <xf numFmtId="0" fontId="23" fillId="0" borderId="14" xfId="0" applyFont="1" applyBorder="1" applyAlignment="1">
      <alignment vertical="center" wrapText="1"/>
    </xf>
    <xf numFmtId="0" fontId="22" fillId="0" borderId="14" xfId="51" applyFont="1" applyBorder="1" applyAlignment="1">
      <alignment horizontal="left" vertical="center" wrapText="1"/>
    </xf>
    <xf numFmtId="3" fontId="26" fillId="0" borderId="14" xfId="0" applyNumberFormat="1" applyFont="1" applyBorder="1" applyAlignment="1">
      <alignment horizontal="right" vertical="center" wrapText="1"/>
    </xf>
    <xf numFmtId="0" fontId="27" fillId="0" borderId="14" xfId="51" applyFont="1" applyBorder="1" applyAlignment="1">
      <alignment horizontal="right" vertical="center" wrapText="1"/>
    </xf>
    <xf numFmtId="0" fontId="27" fillId="0" borderId="14" xfId="42" applyFont="1" applyBorder="1" applyAlignment="1">
      <alignment horizontal="right" vertical="center" wrapText="1"/>
    </xf>
    <xf numFmtId="3" fontId="27" fillId="0" borderId="14" xfId="51" applyNumberFormat="1" applyFont="1" applyBorder="1" applyAlignment="1">
      <alignment horizontal="right" vertical="center" wrapText="1"/>
    </xf>
    <xf numFmtId="0" fontId="27" fillId="0" borderId="14" xfId="0" applyFont="1" applyBorder="1" applyAlignment="1">
      <alignment horizontal="right" vertical="center" wrapText="1"/>
    </xf>
    <xf numFmtId="0" fontId="1" fillId="24" borderId="14" xfId="0" applyFont="1" applyFill="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22" fillId="0" borderId="16" xfId="0" applyFont="1" applyBorder="1" applyAlignment="1">
      <alignment horizontal="center" vertical="center"/>
    </xf>
    <xf numFmtId="0" fontId="23" fillId="0" borderId="0" xfId="0" applyFont="1" applyAlignment="1">
      <alignment horizontal="right" vertical="center"/>
    </xf>
    <xf numFmtId="0" fontId="23" fillId="0" borderId="0" xfId="0" applyFont="1" applyAlignment="1">
      <alignment vertical="center"/>
    </xf>
    <xf numFmtId="0" fontId="22" fillId="0" borderId="18" xfId="0" applyFont="1" applyBorder="1" applyAlignment="1">
      <alignment horizontal="right" vertical="center"/>
    </xf>
    <xf numFmtId="0" fontId="22" fillId="0" borderId="19" xfId="0" applyFont="1" applyBorder="1" applyAlignment="1">
      <alignment horizontal="right" vertical="center"/>
    </xf>
    <xf numFmtId="0" fontId="28" fillId="0" borderId="0" xfId="0" applyFont="1" applyAlignment="1">
      <alignment vertical="center"/>
    </xf>
    <xf numFmtId="0" fontId="22" fillId="0" borderId="0" xfId="0" applyFont="1" applyAlignment="1">
      <alignment horizontal="right" vertical="center" wrapText="1"/>
    </xf>
    <xf numFmtId="0" fontId="22" fillId="0" borderId="21" xfId="0" applyFont="1" applyBorder="1" applyAlignment="1">
      <alignment horizontal="right" vertical="center" wrapText="1"/>
    </xf>
    <xf numFmtId="0" fontId="1" fillId="0" borderId="0" xfId="42" applyFont="1" applyAlignment="1">
      <alignment vertical="center"/>
    </xf>
    <xf numFmtId="1" fontId="1" fillId="0" borderId="14" xfId="0" applyNumberFormat="1" applyFont="1" applyBorder="1" applyAlignment="1">
      <alignment horizontal="center" vertical="center" wrapText="1"/>
    </xf>
    <xf numFmtId="2" fontId="1" fillId="0" borderId="14" xfId="0" applyNumberFormat="1" applyFont="1" applyBorder="1" applyAlignment="1">
      <alignment horizontal="center" vertical="center"/>
    </xf>
    <xf numFmtId="1" fontId="1" fillId="0" borderId="14" xfId="0" applyNumberFormat="1" applyFont="1" applyBorder="1" applyAlignment="1">
      <alignment horizontal="center" vertical="center"/>
    </xf>
    <xf numFmtId="164" fontId="1" fillId="0" borderId="14"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28" fillId="0" borderId="14" xfId="0" applyFont="1" applyBorder="1" applyAlignment="1">
      <alignment horizontal="center" vertical="center"/>
    </xf>
    <xf numFmtId="3" fontId="23" fillId="0" borderId="14" xfId="0" applyNumberFormat="1" applyFont="1" applyBorder="1" applyAlignment="1">
      <alignment horizontal="center" vertical="center"/>
    </xf>
    <xf numFmtId="4" fontId="23" fillId="0" borderId="14" xfId="0" applyNumberFormat="1" applyFont="1" applyBorder="1" applyAlignment="1">
      <alignment horizontal="center" vertical="center"/>
    </xf>
    <xf numFmtId="0" fontId="23" fillId="0" borderId="14" xfId="0" applyFont="1" applyBorder="1" applyAlignment="1">
      <alignment horizontal="center" vertical="center" wrapText="1"/>
    </xf>
    <xf numFmtId="1" fontId="23" fillId="0" borderId="14" xfId="0" applyNumberFormat="1" applyFont="1" applyBorder="1" applyAlignment="1">
      <alignment horizontal="center" vertical="center" wrapText="1"/>
    </xf>
    <xf numFmtId="0" fontId="22" fillId="0" borderId="28"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30" xfId="0" applyFont="1" applyBorder="1" applyAlignment="1">
      <alignment horizontal="center" vertical="center" wrapText="1"/>
    </xf>
    <xf numFmtId="0" fontId="29" fillId="0" borderId="0" xfId="0" applyFont="1" applyAlignment="1">
      <alignment horizontal="left" vertical="center"/>
    </xf>
    <xf numFmtId="0" fontId="30" fillId="0" borderId="0" xfId="0" applyFont="1" applyAlignment="1">
      <alignment horizontal="left" vertical="center"/>
    </xf>
    <xf numFmtId="0" fontId="22" fillId="0" borderId="0" xfId="0" applyFont="1" applyAlignment="1">
      <alignment horizontal="right" vertical="center" wrapText="1"/>
    </xf>
    <xf numFmtId="0" fontId="22" fillId="0" borderId="0" xfId="0" applyFont="1" applyBorder="1" applyAlignment="1">
      <alignment horizontal="right" vertical="center" wrapText="1"/>
    </xf>
    <xf numFmtId="4" fontId="22" fillId="0" borderId="0" xfId="0" applyNumberFormat="1" applyFont="1" applyBorder="1" applyAlignment="1">
      <alignment horizontal="center" vertical="center" wrapText="1"/>
    </xf>
    <xf numFmtId="0" fontId="30" fillId="0" borderId="0" xfId="0" applyFont="1" applyAlignment="1">
      <alignment vertical="center"/>
    </xf>
    <xf numFmtId="166" fontId="1" fillId="25" borderId="14" xfId="0" applyNumberFormat="1" applyFont="1" applyFill="1" applyBorder="1" applyAlignment="1">
      <alignment horizontal="center" vertical="center" wrapText="1"/>
    </xf>
    <xf numFmtId="166" fontId="1" fillId="0" borderId="16" xfId="0" applyNumberFormat="1" applyFont="1" applyBorder="1" applyAlignment="1">
      <alignment horizontal="right" vertical="center" wrapText="1"/>
    </xf>
    <xf numFmtId="166" fontId="22" fillId="0" borderId="17" xfId="0" applyNumberFormat="1" applyFont="1" applyBorder="1" applyAlignment="1">
      <alignment horizontal="right" vertical="center" wrapText="1"/>
    </xf>
    <xf numFmtId="166" fontId="22" fillId="26" borderId="20" xfId="0" applyNumberFormat="1" applyFont="1" applyFill="1" applyBorder="1" applyAlignment="1">
      <alignment horizontal="right" vertical="center" wrapText="1"/>
    </xf>
    <xf numFmtId="0" fontId="27" fillId="0" borderId="0" xfId="0" applyFont="1" applyAlignment="1">
      <alignment horizontal="left" vertical="center"/>
    </xf>
    <xf numFmtId="0" fontId="27" fillId="0" borderId="0" xfId="0" applyFont="1" applyAlignment="1">
      <alignment horizontal="left" vertical="center" wrapText="1"/>
    </xf>
    <xf numFmtId="0" fontId="31" fillId="0" borderId="0" xfId="0" applyFont="1" applyAlignment="1">
      <alignment horizontal="right" vertical="center" wrapText="1"/>
    </xf>
    <xf numFmtId="0" fontId="31" fillId="0" borderId="0" xfId="0" applyFont="1" applyAlignment="1">
      <alignment horizontal="right" vertical="center"/>
    </xf>
  </cellXfs>
  <cellStyles count="75">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3 2" xfId="74" xr:uid="{6DFAB451-3A10-4701-95FF-0DDABAB51194}"/>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J155"/>
  <sheetViews>
    <sheetView showGridLines="0" tabSelected="1" zoomScaleNormal="100" workbookViewId="0"/>
  </sheetViews>
  <sheetFormatPr defaultColWidth="9.109375" defaultRowHeight="13.2" x14ac:dyDescent="0.25"/>
  <cols>
    <col min="1" max="1" width="4.109375" style="1" customWidth="1"/>
    <col min="2" max="2" width="4.77734375" style="2" customWidth="1"/>
    <col min="3" max="3" width="98.88671875" style="3" customWidth="1"/>
    <col min="4" max="4" width="9" style="2" bestFit="1" customWidth="1"/>
    <col min="5" max="5" width="17.33203125" style="2" customWidth="1"/>
    <col min="6" max="6" width="8.5546875" style="2" customWidth="1"/>
    <col min="7" max="7" width="18.6640625" style="5" customWidth="1"/>
    <col min="8" max="8" width="8.5546875" style="1" customWidth="1"/>
    <col min="9" max="16384" width="9.109375" style="1"/>
  </cols>
  <sheetData>
    <row r="1" spans="2:7" ht="37.799999999999997" customHeight="1" x14ac:dyDescent="0.25">
      <c r="B1" s="74" t="s">
        <v>89</v>
      </c>
      <c r="C1" s="75"/>
      <c r="D1" s="75"/>
      <c r="E1" s="75"/>
      <c r="F1" s="75"/>
      <c r="G1" s="75"/>
    </row>
    <row r="3" spans="2:7" x14ac:dyDescent="0.25">
      <c r="B3" s="62" t="s">
        <v>79</v>
      </c>
    </row>
    <row r="4" spans="2:7" x14ac:dyDescent="0.25">
      <c r="B4" s="63" t="s">
        <v>80</v>
      </c>
    </row>
    <row r="6" spans="2:7" ht="13.8" thickBot="1" x14ac:dyDescent="0.3"/>
    <row r="7" spans="2:7" x14ac:dyDescent="0.25">
      <c r="B7" s="6" t="s">
        <v>1</v>
      </c>
      <c r="C7" s="7" t="s">
        <v>0</v>
      </c>
      <c r="D7" s="7" t="s">
        <v>77</v>
      </c>
      <c r="E7" s="59" t="s">
        <v>81</v>
      </c>
      <c r="F7" s="7" t="s">
        <v>2</v>
      </c>
      <c r="G7" s="8" t="s">
        <v>82</v>
      </c>
    </row>
    <row r="8" spans="2:7" x14ac:dyDescent="0.25">
      <c r="B8" s="9"/>
      <c r="C8" s="10"/>
      <c r="D8" s="10"/>
      <c r="E8" s="60"/>
      <c r="F8" s="10"/>
      <c r="G8" s="11"/>
    </row>
    <row r="9" spans="2:7" ht="13.8" thickBot="1" x14ac:dyDescent="0.3">
      <c r="B9" s="12"/>
      <c r="C9" s="13"/>
      <c r="D9" s="13"/>
      <c r="E9" s="61"/>
      <c r="F9" s="14" t="s">
        <v>28</v>
      </c>
      <c r="G9" s="15"/>
    </row>
    <row r="10" spans="2:7" x14ac:dyDescent="0.25">
      <c r="B10" s="16" t="s">
        <v>29</v>
      </c>
      <c r="C10" s="17"/>
      <c r="D10" s="17"/>
      <c r="E10" s="17"/>
      <c r="F10" s="17"/>
      <c r="G10" s="18"/>
    </row>
    <row r="11" spans="2:7" x14ac:dyDescent="0.25">
      <c r="B11" s="19">
        <v>1</v>
      </c>
      <c r="C11" s="20" t="s">
        <v>24</v>
      </c>
      <c r="D11" s="21" t="s">
        <v>22</v>
      </c>
      <c r="E11" s="68">
        <v>0</v>
      </c>
      <c r="F11" s="49">
        <v>3</v>
      </c>
      <c r="G11" s="69">
        <f>E11*F11</f>
        <v>0</v>
      </c>
    </row>
    <row r="12" spans="2:7" x14ac:dyDescent="0.25">
      <c r="B12" s="19">
        <v>2</v>
      </c>
      <c r="C12" s="22" t="s">
        <v>25</v>
      </c>
      <c r="D12" s="23" t="s">
        <v>12</v>
      </c>
      <c r="E12" s="68">
        <v>0</v>
      </c>
      <c r="F12" s="50">
        <v>0.6</v>
      </c>
      <c r="G12" s="69">
        <f t="shared" ref="G12:G50" si="0">E12*F12</f>
        <v>0</v>
      </c>
    </row>
    <row r="13" spans="2:7" x14ac:dyDescent="0.25">
      <c r="B13" s="19">
        <v>3</v>
      </c>
      <c r="C13" s="24" t="s">
        <v>38</v>
      </c>
      <c r="D13" s="23" t="s">
        <v>6</v>
      </c>
      <c r="E13" s="68">
        <v>0</v>
      </c>
      <c r="F13" s="23">
        <v>213</v>
      </c>
      <c r="G13" s="69">
        <f t="shared" si="0"/>
        <v>0</v>
      </c>
    </row>
    <row r="14" spans="2:7" ht="26.4" x14ac:dyDescent="0.25">
      <c r="B14" s="19">
        <v>4</v>
      </c>
      <c r="C14" s="24" t="s">
        <v>49</v>
      </c>
      <c r="D14" s="23" t="s">
        <v>6</v>
      </c>
      <c r="E14" s="68">
        <v>0</v>
      </c>
      <c r="F14" s="51">
        <v>213</v>
      </c>
      <c r="G14" s="69">
        <f t="shared" si="0"/>
        <v>0</v>
      </c>
    </row>
    <row r="15" spans="2:7" ht="15.6" x14ac:dyDescent="0.25">
      <c r="B15" s="19">
        <v>5</v>
      </c>
      <c r="C15" s="25" t="s">
        <v>50</v>
      </c>
      <c r="D15" s="26" t="s">
        <v>73</v>
      </c>
      <c r="E15" s="68">
        <v>0</v>
      </c>
      <c r="F15" s="51">
        <v>80</v>
      </c>
      <c r="G15" s="69">
        <f t="shared" si="0"/>
        <v>0</v>
      </c>
    </row>
    <row r="16" spans="2:7" x14ac:dyDescent="0.25">
      <c r="B16" s="19">
        <v>6</v>
      </c>
      <c r="C16" s="20" t="s">
        <v>20</v>
      </c>
      <c r="D16" s="23" t="s">
        <v>5</v>
      </c>
      <c r="E16" s="68">
        <v>0</v>
      </c>
      <c r="F16" s="23">
        <v>3</v>
      </c>
      <c r="G16" s="69">
        <f t="shared" si="0"/>
        <v>0</v>
      </c>
    </row>
    <row r="17" spans="2:7" x14ac:dyDescent="0.25">
      <c r="B17" s="19">
        <v>7</v>
      </c>
      <c r="C17" s="22" t="s">
        <v>39</v>
      </c>
      <c r="D17" s="23" t="s">
        <v>6</v>
      </c>
      <c r="E17" s="68">
        <v>0</v>
      </c>
      <c r="F17" s="23">
        <v>30</v>
      </c>
      <c r="G17" s="69">
        <f t="shared" si="0"/>
        <v>0</v>
      </c>
    </row>
    <row r="18" spans="2:7" x14ac:dyDescent="0.25">
      <c r="B18" s="19">
        <v>8</v>
      </c>
      <c r="C18" s="27" t="s">
        <v>40</v>
      </c>
      <c r="D18" s="23" t="s">
        <v>21</v>
      </c>
      <c r="E18" s="68">
        <v>0</v>
      </c>
      <c r="F18" s="23">
        <v>3</v>
      </c>
      <c r="G18" s="69">
        <f t="shared" si="0"/>
        <v>0</v>
      </c>
    </row>
    <row r="19" spans="2:7" x14ac:dyDescent="0.25">
      <c r="B19" s="19">
        <v>9</v>
      </c>
      <c r="C19" s="20" t="s">
        <v>23</v>
      </c>
      <c r="D19" s="23" t="s">
        <v>26</v>
      </c>
      <c r="E19" s="68">
        <v>0</v>
      </c>
      <c r="F19" s="52">
        <v>0.40899999999999997</v>
      </c>
      <c r="G19" s="69">
        <f t="shared" si="0"/>
        <v>0</v>
      </c>
    </row>
    <row r="20" spans="2:7" x14ac:dyDescent="0.25">
      <c r="B20" s="19">
        <v>10</v>
      </c>
      <c r="C20" s="20" t="s">
        <v>19</v>
      </c>
      <c r="D20" s="23" t="s">
        <v>5</v>
      </c>
      <c r="E20" s="68">
        <v>0</v>
      </c>
      <c r="F20" s="23">
        <v>6</v>
      </c>
      <c r="G20" s="69">
        <f t="shared" si="0"/>
        <v>0</v>
      </c>
    </row>
    <row r="21" spans="2:7" ht="15.6" x14ac:dyDescent="0.25">
      <c r="B21" s="19">
        <v>11</v>
      </c>
      <c r="C21" s="28" t="s">
        <v>41</v>
      </c>
      <c r="D21" s="23" t="s">
        <v>74</v>
      </c>
      <c r="E21" s="68">
        <v>0</v>
      </c>
      <c r="F21" s="53">
        <v>2399</v>
      </c>
      <c r="G21" s="69">
        <f t="shared" si="0"/>
        <v>0</v>
      </c>
    </row>
    <row r="22" spans="2:7" ht="15.6" x14ac:dyDescent="0.25">
      <c r="B22" s="19">
        <v>12</v>
      </c>
      <c r="C22" s="27" t="s">
        <v>42</v>
      </c>
      <c r="D22" s="23" t="s">
        <v>75</v>
      </c>
      <c r="E22" s="68">
        <v>0</v>
      </c>
      <c r="F22" s="51">
        <v>352</v>
      </c>
      <c r="G22" s="69">
        <f t="shared" si="0"/>
        <v>0</v>
      </c>
    </row>
    <row r="23" spans="2:7" ht="26.4" x14ac:dyDescent="0.25">
      <c r="B23" s="19">
        <v>13</v>
      </c>
      <c r="C23" s="29" t="s">
        <v>27</v>
      </c>
      <c r="D23" s="23" t="s">
        <v>74</v>
      </c>
      <c r="E23" s="68">
        <v>0</v>
      </c>
      <c r="F23" s="53">
        <v>1830</v>
      </c>
      <c r="G23" s="69">
        <f t="shared" si="0"/>
        <v>0</v>
      </c>
    </row>
    <row r="24" spans="2:7" ht="26.4" x14ac:dyDescent="0.25">
      <c r="B24" s="19">
        <v>14</v>
      </c>
      <c r="C24" s="20" t="s">
        <v>65</v>
      </c>
      <c r="D24" s="23" t="s">
        <v>75</v>
      </c>
      <c r="E24" s="68">
        <v>0</v>
      </c>
      <c r="F24" s="53">
        <v>611</v>
      </c>
      <c r="G24" s="69">
        <f t="shared" si="0"/>
        <v>0</v>
      </c>
    </row>
    <row r="25" spans="2:7" ht="26.4" x14ac:dyDescent="0.25">
      <c r="B25" s="19">
        <v>15</v>
      </c>
      <c r="C25" s="30" t="s">
        <v>51</v>
      </c>
      <c r="D25" s="23" t="s">
        <v>75</v>
      </c>
      <c r="E25" s="68">
        <v>0</v>
      </c>
      <c r="F25" s="53">
        <v>172</v>
      </c>
      <c r="G25" s="69">
        <f t="shared" si="0"/>
        <v>0</v>
      </c>
    </row>
    <row r="26" spans="2:7" x14ac:dyDescent="0.25">
      <c r="B26" s="19">
        <v>16</v>
      </c>
      <c r="C26" s="31" t="s">
        <v>43</v>
      </c>
      <c r="D26" s="23" t="s">
        <v>5</v>
      </c>
      <c r="E26" s="68">
        <v>0</v>
      </c>
      <c r="F26" s="23">
        <v>2</v>
      </c>
      <c r="G26" s="69">
        <f t="shared" si="0"/>
        <v>0</v>
      </c>
    </row>
    <row r="27" spans="2:7" ht="26.4" x14ac:dyDescent="0.25">
      <c r="B27" s="19">
        <v>17</v>
      </c>
      <c r="C27" s="32" t="s">
        <v>52</v>
      </c>
      <c r="D27" s="23" t="s">
        <v>74</v>
      </c>
      <c r="E27" s="68">
        <v>0</v>
      </c>
      <c r="F27" s="23">
        <v>230</v>
      </c>
      <c r="G27" s="69">
        <f t="shared" si="0"/>
        <v>0</v>
      </c>
    </row>
    <row r="28" spans="2:7" ht="26.4" x14ac:dyDescent="0.25">
      <c r="B28" s="19">
        <v>18</v>
      </c>
      <c r="C28" s="33" t="s">
        <v>66</v>
      </c>
      <c r="D28" s="23" t="s">
        <v>75</v>
      </c>
      <c r="E28" s="68">
        <v>0</v>
      </c>
      <c r="F28" s="23">
        <v>82</v>
      </c>
      <c r="G28" s="69">
        <f t="shared" si="0"/>
        <v>0</v>
      </c>
    </row>
    <row r="29" spans="2:7" x14ac:dyDescent="0.25">
      <c r="B29" s="19">
        <v>19</v>
      </c>
      <c r="C29" s="31" t="s">
        <v>44</v>
      </c>
      <c r="D29" s="23" t="s">
        <v>5</v>
      </c>
      <c r="E29" s="68">
        <v>0</v>
      </c>
      <c r="F29" s="23">
        <v>2</v>
      </c>
      <c r="G29" s="69">
        <f t="shared" si="0"/>
        <v>0</v>
      </c>
    </row>
    <row r="30" spans="2:7" ht="26.4" x14ac:dyDescent="0.25">
      <c r="B30" s="19">
        <v>20</v>
      </c>
      <c r="C30" s="32" t="s">
        <v>52</v>
      </c>
      <c r="D30" s="23" t="s">
        <v>74</v>
      </c>
      <c r="E30" s="68">
        <v>0</v>
      </c>
      <c r="F30" s="23">
        <v>90</v>
      </c>
      <c r="G30" s="69">
        <f t="shared" si="0"/>
        <v>0</v>
      </c>
    </row>
    <row r="31" spans="2:7" ht="26.4" x14ac:dyDescent="0.25">
      <c r="B31" s="19">
        <v>21</v>
      </c>
      <c r="C31" s="33" t="s">
        <v>66</v>
      </c>
      <c r="D31" s="23" t="s">
        <v>75</v>
      </c>
      <c r="E31" s="68">
        <v>0</v>
      </c>
      <c r="F31" s="23">
        <v>32</v>
      </c>
      <c r="G31" s="69">
        <f t="shared" si="0"/>
        <v>0</v>
      </c>
    </row>
    <row r="32" spans="2:7" ht="26.4" x14ac:dyDescent="0.25">
      <c r="B32" s="19">
        <v>22</v>
      </c>
      <c r="C32" s="31" t="s">
        <v>45</v>
      </c>
      <c r="D32" s="23" t="s">
        <v>5</v>
      </c>
      <c r="E32" s="68">
        <v>0</v>
      </c>
      <c r="F32" s="23">
        <v>1</v>
      </c>
      <c r="G32" s="69">
        <f t="shared" si="0"/>
        <v>0</v>
      </c>
    </row>
    <row r="33" spans="2:7" ht="26.4" x14ac:dyDescent="0.25">
      <c r="B33" s="19">
        <v>23</v>
      </c>
      <c r="C33" s="32" t="s">
        <v>52</v>
      </c>
      <c r="D33" s="23" t="s">
        <v>74</v>
      </c>
      <c r="E33" s="68">
        <v>0</v>
      </c>
      <c r="F33" s="23">
        <v>660</v>
      </c>
      <c r="G33" s="69">
        <f t="shared" si="0"/>
        <v>0</v>
      </c>
    </row>
    <row r="34" spans="2:7" ht="26.4" x14ac:dyDescent="0.25">
      <c r="B34" s="19">
        <v>24</v>
      </c>
      <c r="C34" s="34" t="s">
        <v>53</v>
      </c>
      <c r="D34" s="23" t="s">
        <v>75</v>
      </c>
      <c r="E34" s="68">
        <v>0</v>
      </c>
      <c r="F34" s="23">
        <v>184</v>
      </c>
      <c r="G34" s="69">
        <f t="shared" si="0"/>
        <v>0</v>
      </c>
    </row>
    <row r="35" spans="2:7" ht="26.4" x14ac:dyDescent="0.25">
      <c r="B35" s="19">
        <v>25</v>
      </c>
      <c r="C35" s="32" t="s">
        <v>54</v>
      </c>
      <c r="D35" s="23" t="s">
        <v>75</v>
      </c>
      <c r="E35" s="68">
        <v>0</v>
      </c>
      <c r="F35" s="23">
        <v>55</v>
      </c>
      <c r="G35" s="69">
        <f t="shared" si="0"/>
        <v>0</v>
      </c>
    </row>
    <row r="36" spans="2:7" ht="26.4" x14ac:dyDescent="0.25">
      <c r="B36" s="19">
        <v>26</v>
      </c>
      <c r="C36" s="31" t="s">
        <v>71</v>
      </c>
      <c r="D36" s="26" t="s">
        <v>5</v>
      </c>
      <c r="E36" s="68">
        <v>0</v>
      </c>
      <c r="F36" s="23">
        <v>1</v>
      </c>
      <c r="G36" s="69">
        <f t="shared" si="0"/>
        <v>0</v>
      </c>
    </row>
    <row r="37" spans="2:7" x14ac:dyDescent="0.25">
      <c r="B37" s="19">
        <v>27</v>
      </c>
      <c r="C37" s="33" t="s">
        <v>55</v>
      </c>
      <c r="D37" s="26" t="s">
        <v>6</v>
      </c>
      <c r="E37" s="68">
        <v>0</v>
      </c>
      <c r="F37" s="23">
        <v>11</v>
      </c>
      <c r="G37" s="69">
        <f t="shared" si="0"/>
        <v>0</v>
      </c>
    </row>
    <row r="38" spans="2:7" ht="26.4" x14ac:dyDescent="0.25">
      <c r="B38" s="19">
        <v>28</v>
      </c>
      <c r="C38" s="33" t="s">
        <v>47</v>
      </c>
      <c r="D38" s="26" t="s">
        <v>76</v>
      </c>
      <c r="E38" s="68">
        <v>0</v>
      </c>
      <c r="F38" s="23">
        <v>265</v>
      </c>
      <c r="G38" s="69">
        <f t="shared" si="0"/>
        <v>0</v>
      </c>
    </row>
    <row r="39" spans="2:7" ht="26.4" x14ac:dyDescent="0.25">
      <c r="B39" s="19">
        <v>29</v>
      </c>
      <c r="C39" s="35" t="s">
        <v>56</v>
      </c>
      <c r="D39" s="26" t="s">
        <v>76</v>
      </c>
      <c r="E39" s="68">
        <v>0</v>
      </c>
      <c r="F39" s="23">
        <v>20</v>
      </c>
      <c r="G39" s="69">
        <f t="shared" si="0"/>
        <v>0</v>
      </c>
    </row>
    <row r="40" spans="2:7" ht="26.4" x14ac:dyDescent="0.25">
      <c r="B40" s="19">
        <v>30</v>
      </c>
      <c r="C40" s="36" t="s">
        <v>57</v>
      </c>
      <c r="D40" s="26" t="s">
        <v>73</v>
      </c>
      <c r="E40" s="68">
        <v>0</v>
      </c>
      <c r="F40" s="23">
        <v>255</v>
      </c>
      <c r="G40" s="69">
        <f t="shared" si="0"/>
        <v>0</v>
      </c>
    </row>
    <row r="41" spans="2:7" ht="15.6" x14ac:dyDescent="0.25">
      <c r="B41" s="19">
        <v>31</v>
      </c>
      <c r="C41" s="33" t="s">
        <v>58</v>
      </c>
      <c r="D41" s="26" t="s">
        <v>73</v>
      </c>
      <c r="E41" s="68">
        <v>0</v>
      </c>
      <c r="F41" s="23">
        <v>290</v>
      </c>
      <c r="G41" s="69">
        <f t="shared" si="0"/>
        <v>0</v>
      </c>
    </row>
    <row r="42" spans="2:7" ht="26.4" x14ac:dyDescent="0.25">
      <c r="B42" s="19">
        <v>32</v>
      </c>
      <c r="C42" s="36" t="s">
        <v>59</v>
      </c>
      <c r="D42" s="26" t="s">
        <v>73</v>
      </c>
      <c r="E42" s="68">
        <v>0</v>
      </c>
      <c r="F42" s="23">
        <v>235</v>
      </c>
      <c r="G42" s="69">
        <f t="shared" si="0"/>
        <v>0</v>
      </c>
    </row>
    <row r="43" spans="2:7" ht="15.6" x14ac:dyDescent="0.25">
      <c r="B43" s="19">
        <v>33</v>
      </c>
      <c r="C43" s="36" t="s">
        <v>60</v>
      </c>
      <c r="D43" s="26" t="s">
        <v>73</v>
      </c>
      <c r="E43" s="68">
        <v>0</v>
      </c>
      <c r="F43" s="23">
        <v>60</v>
      </c>
      <c r="G43" s="69">
        <f t="shared" si="0"/>
        <v>0</v>
      </c>
    </row>
    <row r="44" spans="2:7" ht="15.6" x14ac:dyDescent="0.25">
      <c r="B44" s="19">
        <v>34</v>
      </c>
      <c r="C44" s="36" t="s">
        <v>61</v>
      </c>
      <c r="D44" s="26" t="s">
        <v>73</v>
      </c>
      <c r="E44" s="68">
        <v>0</v>
      </c>
      <c r="F44" s="23">
        <v>180</v>
      </c>
      <c r="G44" s="69">
        <f t="shared" si="0"/>
        <v>0</v>
      </c>
    </row>
    <row r="45" spans="2:7" x14ac:dyDescent="0.25">
      <c r="B45" s="19">
        <v>35</v>
      </c>
      <c r="C45" s="33" t="s">
        <v>62</v>
      </c>
      <c r="D45" s="26" t="s">
        <v>6</v>
      </c>
      <c r="E45" s="68">
        <v>0</v>
      </c>
      <c r="F45" s="23">
        <v>21</v>
      </c>
      <c r="G45" s="69">
        <f t="shared" si="0"/>
        <v>0</v>
      </c>
    </row>
    <row r="46" spans="2:7" x14ac:dyDescent="0.25">
      <c r="B46" s="19">
        <v>36</v>
      </c>
      <c r="C46" s="33" t="s">
        <v>63</v>
      </c>
      <c r="D46" s="26" t="s">
        <v>5</v>
      </c>
      <c r="E46" s="68">
        <v>0</v>
      </c>
      <c r="F46" s="23">
        <v>3</v>
      </c>
      <c r="G46" s="69">
        <f t="shared" si="0"/>
        <v>0</v>
      </c>
    </row>
    <row r="47" spans="2:7" ht="15.6" x14ac:dyDescent="0.25">
      <c r="B47" s="19">
        <v>37</v>
      </c>
      <c r="C47" s="33" t="s">
        <v>64</v>
      </c>
      <c r="D47" s="26" t="s">
        <v>73</v>
      </c>
      <c r="E47" s="68">
        <v>0</v>
      </c>
      <c r="F47" s="23">
        <v>155</v>
      </c>
      <c r="G47" s="69">
        <f t="shared" si="0"/>
        <v>0</v>
      </c>
    </row>
    <row r="48" spans="2:7" s="4" customFormat="1" ht="26.4" x14ac:dyDescent="0.25">
      <c r="B48" s="19">
        <v>38</v>
      </c>
      <c r="C48" s="20" t="s">
        <v>17</v>
      </c>
      <c r="D48" s="37" t="s">
        <v>78</v>
      </c>
      <c r="E48" s="68">
        <v>0</v>
      </c>
      <c r="F48" s="54">
        <v>1</v>
      </c>
      <c r="G48" s="69">
        <f t="shared" si="0"/>
        <v>0</v>
      </c>
    </row>
    <row r="49" spans="2:9" x14ac:dyDescent="0.25">
      <c r="B49" s="19">
        <v>39</v>
      </c>
      <c r="C49" s="29" t="s">
        <v>48</v>
      </c>
      <c r="D49" s="37" t="s">
        <v>78</v>
      </c>
      <c r="E49" s="68">
        <v>0</v>
      </c>
      <c r="F49" s="53">
        <v>1</v>
      </c>
      <c r="G49" s="69">
        <f t="shared" si="0"/>
        <v>0</v>
      </c>
    </row>
    <row r="50" spans="2:9" x14ac:dyDescent="0.25">
      <c r="B50" s="19">
        <v>40</v>
      </c>
      <c r="C50" s="29" t="s">
        <v>16</v>
      </c>
      <c r="D50" s="37" t="s">
        <v>78</v>
      </c>
      <c r="E50" s="68">
        <v>0</v>
      </c>
      <c r="F50" s="53">
        <v>1</v>
      </c>
      <c r="G50" s="69">
        <f t="shared" si="0"/>
        <v>0</v>
      </c>
    </row>
    <row r="51" spans="2:9" x14ac:dyDescent="0.25">
      <c r="B51" s="38" t="s">
        <v>8</v>
      </c>
      <c r="C51" s="39"/>
      <c r="D51" s="39"/>
      <c r="E51" s="39"/>
      <c r="F51" s="39"/>
      <c r="G51" s="40"/>
    </row>
    <row r="52" spans="2:9" x14ac:dyDescent="0.25">
      <c r="B52" s="19">
        <v>41</v>
      </c>
      <c r="C52" s="30" t="s">
        <v>9</v>
      </c>
      <c r="D52" s="21" t="s">
        <v>5</v>
      </c>
      <c r="E52" s="68">
        <v>0</v>
      </c>
      <c r="F52" s="49">
        <v>1</v>
      </c>
      <c r="G52" s="69">
        <f>E52*F52</f>
        <v>0</v>
      </c>
    </row>
    <row r="53" spans="2:9" s="42" customFormat="1" x14ac:dyDescent="0.25">
      <c r="B53" s="19">
        <v>42</v>
      </c>
      <c r="C53" s="20" t="s">
        <v>14</v>
      </c>
      <c r="D53" s="23" t="s">
        <v>11</v>
      </c>
      <c r="E53" s="68">
        <v>0</v>
      </c>
      <c r="F53" s="55">
        <v>1</v>
      </c>
      <c r="G53" s="69">
        <f t="shared" ref="G53:G56" si="1">E53*F53</f>
        <v>0</v>
      </c>
      <c r="H53" s="41"/>
      <c r="I53" s="41"/>
    </row>
    <row r="54" spans="2:9" ht="26.4" x14ac:dyDescent="0.25">
      <c r="B54" s="19">
        <v>43</v>
      </c>
      <c r="C54" s="30" t="s">
        <v>10</v>
      </c>
      <c r="D54" s="21" t="s">
        <v>11</v>
      </c>
      <c r="E54" s="68">
        <v>0</v>
      </c>
      <c r="F54" s="49">
        <v>1</v>
      </c>
      <c r="G54" s="69">
        <f t="shared" si="1"/>
        <v>0</v>
      </c>
    </row>
    <row r="55" spans="2:9" ht="26.4" x14ac:dyDescent="0.25">
      <c r="B55" s="19">
        <v>44</v>
      </c>
      <c r="C55" s="30" t="s">
        <v>31</v>
      </c>
      <c r="D55" s="21" t="s">
        <v>5</v>
      </c>
      <c r="E55" s="68">
        <v>0</v>
      </c>
      <c r="F55" s="49">
        <v>1</v>
      </c>
      <c r="G55" s="69">
        <f t="shared" si="1"/>
        <v>0</v>
      </c>
    </row>
    <row r="56" spans="2:9" s="42" customFormat="1" x14ac:dyDescent="0.25">
      <c r="B56" s="19">
        <v>45</v>
      </c>
      <c r="C56" s="20" t="s">
        <v>15</v>
      </c>
      <c r="D56" s="23" t="s">
        <v>12</v>
      </c>
      <c r="E56" s="68">
        <v>0</v>
      </c>
      <c r="F56" s="56">
        <v>0.16</v>
      </c>
      <c r="G56" s="69">
        <f t="shared" si="1"/>
        <v>0</v>
      </c>
      <c r="H56" s="41"/>
    </row>
    <row r="57" spans="2:9" s="42" customFormat="1" ht="13.8" thickBot="1" x14ac:dyDescent="0.3">
      <c r="B57" s="43" t="s">
        <v>30</v>
      </c>
      <c r="C57" s="44"/>
      <c r="D57" s="44"/>
      <c r="E57" s="44"/>
      <c r="F57" s="44"/>
      <c r="G57" s="70">
        <f>SUM(G11:G50,G52:G56)</f>
        <v>0</v>
      </c>
      <c r="H57" s="41"/>
    </row>
    <row r="58" spans="2:9" x14ac:dyDescent="0.25">
      <c r="B58" s="16" t="s">
        <v>32</v>
      </c>
      <c r="C58" s="17"/>
      <c r="D58" s="17"/>
      <c r="E58" s="17"/>
      <c r="F58" s="17"/>
      <c r="G58" s="18"/>
    </row>
    <row r="59" spans="2:9" x14ac:dyDescent="0.25">
      <c r="B59" s="19">
        <v>46</v>
      </c>
      <c r="C59" s="20" t="s">
        <v>24</v>
      </c>
      <c r="D59" s="21" t="s">
        <v>22</v>
      </c>
      <c r="E59" s="68">
        <v>0</v>
      </c>
      <c r="F59" s="57">
        <v>3</v>
      </c>
      <c r="G59" s="69">
        <f>E59*F59</f>
        <v>0</v>
      </c>
    </row>
    <row r="60" spans="2:9" x14ac:dyDescent="0.25">
      <c r="B60" s="19">
        <v>47</v>
      </c>
      <c r="C60" s="22" t="s">
        <v>25</v>
      </c>
      <c r="D60" s="23" t="s">
        <v>12</v>
      </c>
      <c r="E60" s="68">
        <v>0</v>
      </c>
      <c r="F60" s="50">
        <v>0.62</v>
      </c>
      <c r="G60" s="69">
        <f t="shared" ref="G60:G93" si="2">E60*F60</f>
        <v>0</v>
      </c>
    </row>
    <row r="61" spans="2:9" x14ac:dyDescent="0.25">
      <c r="B61" s="19">
        <v>48</v>
      </c>
      <c r="C61" s="24" t="s">
        <v>38</v>
      </c>
      <c r="D61" s="23" t="s">
        <v>6</v>
      </c>
      <c r="E61" s="68">
        <v>0</v>
      </c>
      <c r="F61" s="23">
        <v>265</v>
      </c>
      <c r="G61" s="69">
        <f t="shared" si="2"/>
        <v>0</v>
      </c>
    </row>
    <row r="62" spans="2:9" ht="26.4" x14ac:dyDescent="0.25">
      <c r="B62" s="19">
        <v>49</v>
      </c>
      <c r="C62" s="24" t="s">
        <v>49</v>
      </c>
      <c r="D62" s="23" t="s">
        <v>6</v>
      </c>
      <c r="E62" s="68">
        <v>0</v>
      </c>
      <c r="F62" s="51">
        <v>265</v>
      </c>
      <c r="G62" s="69">
        <f t="shared" si="2"/>
        <v>0</v>
      </c>
    </row>
    <row r="63" spans="2:9" x14ac:dyDescent="0.25">
      <c r="B63" s="19">
        <v>50</v>
      </c>
      <c r="C63" s="20" t="s">
        <v>20</v>
      </c>
      <c r="D63" s="23" t="s">
        <v>5</v>
      </c>
      <c r="E63" s="68">
        <v>0</v>
      </c>
      <c r="F63" s="23">
        <v>2</v>
      </c>
      <c r="G63" s="69">
        <f t="shared" si="2"/>
        <v>0</v>
      </c>
    </row>
    <row r="64" spans="2:9" x14ac:dyDescent="0.25">
      <c r="B64" s="19">
        <v>51</v>
      </c>
      <c r="C64" s="22" t="s">
        <v>39</v>
      </c>
      <c r="D64" s="23" t="s">
        <v>6</v>
      </c>
      <c r="E64" s="68">
        <v>0</v>
      </c>
      <c r="F64" s="23">
        <v>20</v>
      </c>
      <c r="G64" s="69">
        <f t="shared" si="2"/>
        <v>0</v>
      </c>
    </row>
    <row r="65" spans="2:7" x14ac:dyDescent="0.25">
      <c r="B65" s="19">
        <v>52</v>
      </c>
      <c r="C65" s="27" t="s">
        <v>40</v>
      </c>
      <c r="D65" s="23" t="s">
        <v>21</v>
      </c>
      <c r="E65" s="68">
        <v>0</v>
      </c>
      <c r="F65" s="23">
        <v>2</v>
      </c>
      <c r="G65" s="69">
        <f t="shared" si="2"/>
        <v>0</v>
      </c>
    </row>
    <row r="66" spans="2:7" x14ac:dyDescent="0.25">
      <c r="B66" s="19">
        <v>53</v>
      </c>
      <c r="C66" s="22" t="s">
        <v>46</v>
      </c>
      <c r="D66" s="23" t="s">
        <v>5</v>
      </c>
      <c r="E66" s="68">
        <v>0</v>
      </c>
      <c r="F66" s="23">
        <v>4</v>
      </c>
      <c r="G66" s="69">
        <f t="shared" si="2"/>
        <v>0</v>
      </c>
    </row>
    <row r="67" spans="2:7" x14ac:dyDescent="0.25">
      <c r="B67" s="19">
        <v>54</v>
      </c>
      <c r="C67" s="20" t="s">
        <v>23</v>
      </c>
      <c r="D67" s="23" t="s">
        <v>26</v>
      </c>
      <c r="E67" s="68">
        <v>0</v>
      </c>
      <c r="F67" s="52">
        <v>0.45900000000000002</v>
      </c>
      <c r="G67" s="69">
        <f t="shared" si="2"/>
        <v>0</v>
      </c>
    </row>
    <row r="68" spans="2:7" x14ac:dyDescent="0.25">
      <c r="B68" s="19">
        <v>55</v>
      </c>
      <c r="C68" s="20" t="s">
        <v>19</v>
      </c>
      <c r="D68" s="23" t="s">
        <v>5</v>
      </c>
      <c r="E68" s="68">
        <v>0</v>
      </c>
      <c r="F68" s="23">
        <v>5</v>
      </c>
      <c r="G68" s="69">
        <f t="shared" si="2"/>
        <v>0</v>
      </c>
    </row>
    <row r="69" spans="2:7" ht="15.6" x14ac:dyDescent="0.25">
      <c r="B69" s="19">
        <v>56</v>
      </c>
      <c r="C69" s="28" t="s">
        <v>41</v>
      </c>
      <c r="D69" s="23" t="s">
        <v>74</v>
      </c>
      <c r="E69" s="68">
        <v>0</v>
      </c>
      <c r="F69" s="53">
        <v>2535</v>
      </c>
      <c r="G69" s="69">
        <f t="shared" si="2"/>
        <v>0</v>
      </c>
    </row>
    <row r="70" spans="2:7" ht="15.6" x14ac:dyDescent="0.25">
      <c r="B70" s="19">
        <v>57</v>
      </c>
      <c r="C70" s="27" t="s">
        <v>42</v>
      </c>
      <c r="D70" s="23" t="s">
        <v>75</v>
      </c>
      <c r="E70" s="68">
        <v>0</v>
      </c>
      <c r="F70" s="51">
        <v>58</v>
      </c>
      <c r="G70" s="69">
        <f t="shared" si="2"/>
        <v>0</v>
      </c>
    </row>
    <row r="71" spans="2:7" ht="26.4" x14ac:dyDescent="0.25">
      <c r="B71" s="19">
        <v>58</v>
      </c>
      <c r="C71" s="29" t="s">
        <v>27</v>
      </c>
      <c r="D71" s="23" t="s">
        <v>74</v>
      </c>
      <c r="E71" s="68">
        <v>0</v>
      </c>
      <c r="F71" s="53">
        <v>2145</v>
      </c>
      <c r="G71" s="69">
        <f t="shared" si="2"/>
        <v>0</v>
      </c>
    </row>
    <row r="72" spans="2:7" ht="26.4" x14ac:dyDescent="0.25">
      <c r="B72" s="19">
        <v>59</v>
      </c>
      <c r="C72" s="20" t="s">
        <v>67</v>
      </c>
      <c r="D72" s="23" t="s">
        <v>75</v>
      </c>
      <c r="E72" s="68">
        <v>0</v>
      </c>
      <c r="F72" s="53">
        <v>458</v>
      </c>
      <c r="G72" s="69">
        <f t="shared" si="2"/>
        <v>0</v>
      </c>
    </row>
    <row r="73" spans="2:7" ht="26.4" x14ac:dyDescent="0.25">
      <c r="B73" s="19">
        <v>60</v>
      </c>
      <c r="C73" s="30" t="s">
        <v>51</v>
      </c>
      <c r="D73" s="23" t="s">
        <v>75</v>
      </c>
      <c r="E73" s="68">
        <v>0</v>
      </c>
      <c r="F73" s="53">
        <v>202</v>
      </c>
      <c r="G73" s="69">
        <f t="shared" si="2"/>
        <v>0</v>
      </c>
    </row>
    <row r="74" spans="2:7" x14ac:dyDescent="0.25">
      <c r="B74" s="19">
        <v>61</v>
      </c>
      <c r="C74" s="31" t="s">
        <v>43</v>
      </c>
      <c r="D74" s="23" t="s">
        <v>5</v>
      </c>
      <c r="E74" s="68">
        <v>0</v>
      </c>
      <c r="F74" s="23">
        <v>1</v>
      </c>
      <c r="G74" s="69">
        <f t="shared" si="2"/>
        <v>0</v>
      </c>
    </row>
    <row r="75" spans="2:7" ht="26.4" x14ac:dyDescent="0.25">
      <c r="B75" s="19">
        <v>62</v>
      </c>
      <c r="C75" s="32" t="s">
        <v>52</v>
      </c>
      <c r="D75" s="23" t="s">
        <v>74</v>
      </c>
      <c r="E75" s="68">
        <v>0</v>
      </c>
      <c r="F75" s="23">
        <v>115</v>
      </c>
      <c r="G75" s="69">
        <f t="shared" si="2"/>
        <v>0</v>
      </c>
    </row>
    <row r="76" spans="2:7" ht="26.4" x14ac:dyDescent="0.25">
      <c r="B76" s="19">
        <v>63</v>
      </c>
      <c r="C76" s="33" t="s">
        <v>68</v>
      </c>
      <c r="D76" s="23" t="s">
        <v>75</v>
      </c>
      <c r="E76" s="68">
        <v>0</v>
      </c>
      <c r="F76" s="23">
        <v>29</v>
      </c>
      <c r="G76" s="69">
        <f t="shared" si="2"/>
        <v>0</v>
      </c>
    </row>
    <row r="77" spans="2:7" x14ac:dyDescent="0.25">
      <c r="B77" s="19">
        <v>64</v>
      </c>
      <c r="C77" s="31" t="s">
        <v>44</v>
      </c>
      <c r="D77" s="23" t="s">
        <v>5</v>
      </c>
      <c r="E77" s="68">
        <v>0</v>
      </c>
      <c r="F77" s="23">
        <v>2</v>
      </c>
      <c r="G77" s="69">
        <f t="shared" si="2"/>
        <v>0</v>
      </c>
    </row>
    <row r="78" spans="2:7" ht="26.4" x14ac:dyDescent="0.25">
      <c r="B78" s="19">
        <v>65</v>
      </c>
      <c r="C78" s="32" t="s">
        <v>52</v>
      </c>
      <c r="D78" s="23" t="s">
        <v>74</v>
      </c>
      <c r="E78" s="68">
        <v>0</v>
      </c>
      <c r="F78" s="23">
        <v>90</v>
      </c>
      <c r="G78" s="69">
        <f t="shared" si="2"/>
        <v>0</v>
      </c>
    </row>
    <row r="79" spans="2:7" ht="26.4" x14ac:dyDescent="0.25">
      <c r="B79" s="19">
        <v>66</v>
      </c>
      <c r="C79" s="33" t="s">
        <v>68</v>
      </c>
      <c r="D79" s="23" t="s">
        <v>75</v>
      </c>
      <c r="E79" s="68">
        <v>0</v>
      </c>
      <c r="F79" s="23">
        <v>24</v>
      </c>
      <c r="G79" s="69">
        <f t="shared" si="2"/>
        <v>0</v>
      </c>
    </row>
    <row r="80" spans="2:7" ht="26.4" x14ac:dyDescent="0.25">
      <c r="B80" s="19">
        <v>67</v>
      </c>
      <c r="C80" s="31" t="s">
        <v>45</v>
      </c>
      <c r="D80" s="23" t="s">
        <v>5</v>
      </c>
      <c r="E80" s="68">
        <v>0</v>
      </c>
      <c r="F80" s="23">
        <v>1</v>
      </c>
      <c r="G80" s="69">
        <f t="shared" si="2"/>
        <v>0</v>
      </c>
    </row>
    <row r="81" spans="2:9" ht="26.4" x14ac:dyDescent="0.25">
      <c r="B81" s="19">
        <v>68</v>
      </c>
      <c r="C81" s="32" t="s">
        <v>52</v>
      </c>
      <c r="D81" s="23" t="s">
        <v>74</v>
      </c>
      <c r="E81" s="68">
        <v>0</v>
      </c>
      <c r="F81" s="23">
        <v>630</v>
      </c>
      <c r="G81" s="69">
        <f t="shared" si="2"/>
        <v>0</v>
      </c>
    </row>
    <row r="82" spans="2:9" ht="26.4" x14ac:dyDescent="0.25">
      <c r="B82" s="19">
        <v>69</v>
      </c>
      <c r="C82" s="34" t="s">
        <v>53</v>
      </c>
      <c r="D82" s="23" t="s">
        <v>75</v>
      </c>
      <c r="E82" s="68">
        <v>0</v>
      </c>
      <c r="F82" s="23">
        <v>119</v>
      </c>
      <c r="G82" s="69">
        <f t="shared" si="2"/>
        <v>0</v>
      </c>
    </row>
    <row r="83" spans="2:9" ht="26.4" x14ac:dyDescent="0.25">
      <c r="B83" s="19">
        <v>70</v>
      </c>
      <c r="C83" s="32" t="s">
        <v>54</v>
      </c>
      <c r="D83" s="23" t="s">
        <v>75</v>
      </c>
      <c r="E83" s="68">
        <v>0</v>
      </c>
      <c r="F83" s="23">
        <v>55</v>
      </c>
      <c r="G83" s="69">
        <f t="shared" si="2"/>
        <v>0</v>
      </c>
    </row>
    <row r="84" spans="2:9" ht="26.4" x14ac:dyDescent="0.25">
      <c r="B84" s="19">
        <v>71</v>
      </c>
      <c r="C84" s="31" t="s">
        <v>70</v>
      </c>
      <c r="D84" s="26" t="s">
        <v>5</v>
      </c>
      <c r="E84" s="68">
        <v>0</v>
      </c>
      <c r="F84" s="23">
        <v>1</v>
      </c>
      <c r="G84" s="69">
        <f t="shared" si="2"/>
        <v>0</v>
      </c>
    </row>
    <row r="85" spans="2:9" ht="26.4" x14ac:dyDescent="0.25">
      <c r="B85" s="19">
        <v>72</v>
      </c>
      <c r="C85" s="33" t="s">
        <v>47</v>
      </c>
      <c r="D85" s="26" t="s">
        <v>76</v>
      </c>
      <c r="E85" s="68">
        <v>0</v>
      </c>
      <c r="F85" s="23">
        <v>370</v>
      </c>
      <c r="G85" s="69">
        <f t="shared" si="2"/>
        <v>0</v>
      </c>
    </row>
    <row r="86" spans="2:9" ht="26.4" x14ac:dyDescent="0.25">
      <c r="B86" s="19">
        <v>73</v>
      </c>
      <c r="C86" s="36" t="s">
        <v>57</v>
      </c>
      <c r="D86" s="26" t="s">
        <v>73</v>
      </c>
      <c r="E86" s="68">
        <v>0</v>
      </c>
      <c r="F86" s="23">
        <v>210</v>
      </c>
      <c r="G86" s="69">
        <f t="shared" si="2"/>
        <v>0</v>
      </c>
    </row>
    <row r="87" spans="2:9" ht="15.6" x14ac:dyDescent="0.25">
      <c r="B87" s="19">
        <v>74</v>
      </c>
      <c r="C87" s="33" t="s">
        <v>58</v>
      </c>
      <c r="D87" s="26" t="s">
        <v>73</v>
      </c>
      <c r="E87" s="68">
        <v>0</v>
      </c>
      <c r="F87" s="23">
        <v>210</v>
      </c>
      <c r="G87" s="69">
        <f t="shared" si="2"/>
        <v>0</v>
      </c>
    </row>
    <row r="88" spans="2:9" ht="26.4" x14ac:dyDescent="0.25">
      <c r="B88" s="19">
        <v>75</v>
      </c>
      <c r="C88" s="36" t="s">
        <v>59</v>
      </c>
      <c r="D88" s="26" t="s">
        <v>73</v>
      </c>
      <c r="E88" s="68">
        <v>0</v>
      </c>
      <c r="F88" s="23">
        <v>190</v>
      </c>
      <c r="G88" s="69">
        <f t="shared" si="2"/>
        <v>0</v>
      </c>
    </row>
    <row r="89" spans="2:9" ht="15.6" x14ac:dyDescent="0.25">
      <c r="B89" s="19">
        <v>76</v>
      </c>
      <c r="C89" s="36" t="s">
        <v>60</v>
      </c>
      <c r="D89" s="26" t="s">
        <v>73</v>
      </c>
      <c r="E89" s="68">
        <v>0</v>
      </c>
      <c r="F89" s="23">
        <v>175</v>
      </c>
      <c r="G89" s="69">
        <f t="shared" si="2"/>
        <v>0</v>
      </c>
    </row>
    <row r="90" spans="2:9" ht="15.6" x14ac:dyDescent="0.25">
      <c r="B90" s="19">
        <v>77</v>
      </c>
      <c r="C90" s="33" t="s">
        <v>64</v>
      </c>
      <c r="D90" s="26" t="s">
        <v>73</v>
      </c>
      <c r="E90" s="68">
        <v>0</v>
      </c>
      <c r="F90" s="23">
        <v>365</v>
      </c>
      <c r="G90" s="69">
        <f t="shared" si="2"/>
        <v>0</v>
      </c>
    </row>
    <row r="91" spans="2:9" s="4" customFormat="1" ht="26.4" x14ac:dyDescent="0.25">
      <c r="B91" s="19">
        <v>78</v>
      </c>
      <c r="C91" s="20" t="s">
        <v>17</v>
      </c>
      <c r="D91" s="37" t="s">
        <v>78</v>
      </c>
      <c r="E91" s="68">
        <v>0</v>
      </c>
      <c r="F91" s="54">
        <v>1</v>
      </c>
      <c r="G91" s="69">
        <f t="shared" si="2"/>
        <v>0</v>
      </c>
    </row>
    <row r="92" spans="2:9" x14ac:dyDescent="0.25">
      <c r="B92" s="19">
        <v>79</v>
      </c>
      <c r="C92" s="29" t="s">
        <v>18</v>
      </c>
      <c r="D92" s="37" t="s">
        <v>78</v>
      </c>
      <c r="E92" s="68">
        <v>0</v>
      </c>
      <c r="F92" s="53">
        <v>1</v>
      </c>
      <c r="G92" s="69">
        <f t="shared" si="2"/>
        <v>0</v>
      </c>
    </row>
    <row r="93" spans="2:9" x14ac:dyDescent="0.25">
      <c r="B93" s="19">
        <v>80</v>
      </c>
      <c r="C93" s="29" t="s">
        <v>16</v>
      </c>
      <c r="D93" s="37" t="s">
        <v>78</v>
      </c>
      <c r="E93" s="68">
        <v>0</v>
      </c>
      <c r="F93" s="53">
        <v>1</v>
      </c>
      <c r="G93" s="69">
        <f t="shared" si="2"/>
        <v>0</v>
      </c>
    </row>
    <row r="94" spans="2:9" x14ac:dyDescent="0.25">
      <c r="B94" s="38" t="s">
        <v>8</v>
      </c>
      <c r="C94" s="39"/>
      <c r="D94" s="39"/>
      <c r="E94" s="39"/>
      <c r="F94" s="39"/>
      <c r="G94" s="40"/>
    </row>
    <row r="95" spans="2:9" x14ac:dyDescent="0.25">
      <c r="B95" s="19">
        <v>81</v>
      </c>
      <c r="C95" s="30" t="s">
        <v>9</v>
      </c>
      <c r="D95" s="21" t="s">
        <v>5</v>
      </c>
      <c r="E95" s="68">
        <v>0</v>
      </c>
      <c r="F95" s="49">
        <v>2</v>
      </c>
      <c r="G95" s="69">
        <f>E95*F95</f>
        <v>0</v>
      </c>
    </row>
    <row r="96" spans="2:9" s="42" customFormat="1" x14ac:dyDescent="0.25">
      <c r="B96" s="19">
        <v>82</v>
      </c>
      <c r="C96" s="20" t="s">
        <v>14</v>
      </c>
      <c r="D96" s="23" t="s">
        <v>11</v>
      </c>
      <c r="E96" s="68">
        <v>0</v>
      </c>
      <c r="F96" s="55">
        <v>2</v>
      </c>
      <c r="G96" s="69">
        <f t="shared" ref="G96:G99" si="3">E96*F96</f>
        <v>0</v>
      </c>
      <c r="H96" s="41"/>
      <c r="I96" s="41"/>
    </row>
    <row r="97" spans="2:8" ht="26.4" x14ac:dyDescent="0.25">
      <c r="B97" s="19">
        <v>83</v>
      </c>
      <c r="C97" s="30" t="s">
        <v>10</v>
      </c>
      <c r="D97" s="21" t="s">
        <v>11</v>
      </c>
      <c r="E97" s="68">
        <v>0</v>
      </c>
      <c r="F97" s="49">
        <v>1</v>
      </c>
      <c r="G97" s="69">
        <f t="shared" si="3"/>
        <v>0</v>
      </c>
    </row>
    <row r="98" spans="2:8" ht="26.4" x14ac:dyDescent="0.25">
      <c r="B98" s="19">
        <v>84</v>
      </c>
      <c r="C98" s="30" t="s">
        <v>34</v>
      </c>
      <c r="D98" s="21" t="s">
        <v>5</v>
      </c>
      <c r="E98" s="68">
        <v>0</v>
      </c>
      <c r="F98" s="49">
        <v>1</v>
      </c>
      <c r="G98" s="69">
        <f t="shared" si="3"/>
        <v>0</v>
      </c>
    </row>
    <row r="99" spans="2:8" s="42" customFormat="1" x14ac:dyDescent="0.25">
      <c r="B99" s="19">
        <v>85</v>
      </c>
      <c r="C99" s="20" t="s">
        <v>15</v>
      </c>
      <c r="D99" s="23" t="s">
        <v>12</v>
      </c>
      <c r="E99" s="68">
        <v>0</v>
      </c>
      <c r="F99" s="56">
        <v>0.18</v>
      </c>
      <c r="G99" s="69">
        <f t="shared" si="3"/>
        <v>0</v>
      </c>
      <c r="H99" s="41"/>
    </row>
    <row r="100" spans="2:8" s="42" customFormat="1" ht="13.8" thickBot="1" x14ac:dyDescent="0.3">
      <c r="B100" s="43" t="s">
        <v>33</v>
      </c>
      <c r="C100" s="44"/>
      <c r="D100" s="44"/>
      <c r="E100" s="44"/>
      <c r="F100" s="44"/>
      <c r="G100" s="70">
        <f>SUM(G59:G93,G95:G99)</f>
        <v>0</v>
      </c>
      <c r="H100" s="41"/>
    </row>
    <row r="101" spans="2:8" x14ac:dyDescent="0.25">
      <c r="B101" s="16" t="s">
        <v>35</v>
      </c>
      <c r="C101" s="17"/>
      <c r="D101" s="17"/>
      <c r="E101" s="17"/>
      <c r="F101" s="17"/>
      <c r="G101" s="18"/>
    </row>
    <row r="102" spans="2:8" x14ac:dyDescent="0.25">
      <c r="B102" s="19">
        <v>86</v>
      </c>
      <c r="C102" s="20" t="s">
        <v>69</v>
      </c>
      <c r="D102" s="21" t="s">
        <v>22</v>
      </c>
      <c r="E102" s="68">
        <v>0</v>
      </c>
      <c r="F102" s="58">
        <v>3</v>
      </c>
      <c r="G102" s="69">
        <f>E102*F102</f>
        <v>0</v>
      </c>
    </row>
    <row r="103" spans="2:8" x14ac:dyDescent="0.25">
      <c r="B103" s="19">
        <v>87</v>
      </c>
      <c r="C103" s="22" t="s">
        <v>25</v>
      </c>
      <c r="D103" s="23" t="s">
        <v>12</v>
      </c>
      <c r="E103" s="68">
        <v>0</v>
      </c>
      <c r="F103" s="50">
        <v>0.77</v>
      </c>
      <c r="G103" s="69">
        <f t="shared" ref="G103:G138" si="4">E103*F103</f>
        <v>0</v>
      </c>
    </row>
    <row r="104" spans="2:8" x14ac:dyDescent="0.25">
      <c r="B104" s="19">
        <v>88</v>
      </c>
      <c r="C104" s="24" t="s">
        <v>38</v>
      </c>
      <c r="D104" s="23" t="s">
        <v>6</v>
      </c>
      <c r="E104" s="68">
        <v>0</v>
      </c>
      <c r="F104" s="23">
        <v>134</v>
      </c>
      <c r="G104" s="69">
        <f t="shared" si="4"/>
        <v>0</v>
      </c>
    </row>
    <row r="105" spans="2:8" ht="26.4" x14ac:dyDescent="0.25">
      <c r="B105" s="19">
        <v>89</v>
      </c>
      <c r="C105" s="24" t="s">
        <v>49</v>
      </c>
      <c r="D105" s="23" t="s">
        <v>6</v>
      </c>
      <c r="E105" s="68">
        <v>0</v>
      </c>
      <c r="F105" s="51">
        <v>134</v>
      </c>
      <c r="G105" s="69">
        <f t="shared" si="4"/>
        <v>0</v>
      </c>
    </row>
    <row r="106" spans="2:8" x14ac:dyDescent="0.25">
      <c r="B106" s="19">
        <v>90</v>
      </c>
      <c r="C106" s="20" t="s">
        <v>20</v>
      </c>
      <c r="D106" s="23" t="s">
        <v>5</v>
      </c>
      <c r="E106" s="68">
        <v>0</v>
      </c>
      <c r="F106" s="23">
        <v>1</v>
      </c>
      <c r="G106" s="69">
        <f t="shared" si="4"/>
        <v>0</v>
      </c>
    </row>
    <row r="107" spans="2:8" x14ac:dyDescent="0.25">
      <c r="B107" s="19">
        <v>91</v>
      </c>
      <c r="C107" s="22" t="s">
        <v>39</v>
      </c>
      <c r="D107" s="23" t="s">
        <v>6</v>
      </c>
      <c r="E107" s="68">
        <v>0</v>
      </c>
      <c r="F107" s="23">
        <v>8</v>
      </c>
      <c r="G107" s="69">
        <f t="shared" si="4"/>
        <v>0</v>
      </c>
    </row>
    <row r="108" spans="2:8" x14ac:dyDescent="0.25">
      <c r="B108" s="19">
        <v>92</v>
      </c>
      <c r="C108" s="27" t="s">
        <v>40</v>
      </c>
      <c r="D108" s="23" t="s">
        <v>21</v>
      </c>
      <c r="E108" s="68">
        <v>0</v>
      </c>
      <c r="F108" s="23">
        <v>1</v>
      </c>
      <c r="G108" s="69">
        <f t="shared" si="4"/>
        <v>0</v>
      </c>
    </row>
    <row r="109" spans="2:8" x14ac:dyDescent="0.25">
      <c r="B109" s="19">
        <v>93</v>
      </c>
      <c r="C109" s="22" t="s">
        <v>46</v>
      </c>
      <c r="D109" s="23" t="s">
        <v>5</v>
      </c>
      <c r="E109" s="68">
        <v>0</v>
      </c>
      <c r="F109" s="23">
        <v>2</v>
      </c>
      <c r="G109" s="69">
        <f t="shared" si="4"/>
        <v>0</v>
      </c>
    </row>
    <row r="110" spans="2:8" x14ac:dyDescent="0.25">
      <c r="B110" s="19">
        <v>94</v>
      </c>
      <c r="C110" s="20" t="s">
        <v>23</v>
      </c>
      <c r="D110" s="23" t="s">
        <v>26</v>
      </c>
      <c r="E110" s="68">
        <v>0</v>
      </c>
      <c r="F110" s="52">
        <v>0.64600000000000002</v>
      </c>
      <c r="G110" s="69">
        <f t="shared" si="4"/>
        <v>0</v>
      </c>
    </row>
    <row r="111" spans="2:8" x14ac:dyDescent="0.25">
      <c r="B111" s="19">
        <v>95</v>
      </c>
      <c r="C111" s="20" t="s">
        <v>19</v>
      </c>
      <c r="D111" s="23" t="s">
        <v>5</v>
      </c>
      <c r="E111" s="68">
        <v>0</v>
      </c>
      <c r="F111" s="23">
        <v>8</v>
      </c>
      <c r="G111" s="69">
        <f t="shared" si="4"/>
        <v>0</v>
      </c>
    </row>
    <row r="112" spans="2:8" ht="15.6" x14ac:dyDescent="0.25">
      <c r="B112" s="19">
        <v>96</v>
      </c>
      <c r="C112" s="28" t="s">
        <v>41</v>
      </c>
      <c r="D112" s="23" t="s">
        <v>74</v>
      </c>
      <c r="E112" s="68">
        <v>0</v>
      </c>
      <c r="F112" s="53">
        <v>3619</v>
      </c>
      <c r="G112" s="69">
        <f t="shared" si="4"/>
        <v>0</v>
      </c>
    </row>
    <row r="113" spans="2:7" ht="15.6" x14ac:dyDescent="0.25">
      <c r="B113" s="19">
        <v>97</v>
      </c>
      <c r="C113" s="27" t="s">
        <v>42</v>
      </c>
      <c r="D113" s="23" t="s">
        <v>75</v>
      </c>
      <c r="E113" s="68">
        <v>0</v>
      </c>
      <c r="F113" s="51">
        <v>35</v>
      </c>
      <c r="G113" s="69">
        <f t="shared" si="4"/>
        <v>0</v>
      </c>
    </row>
    <row r="114" spans="2:7" ht="26.4" x14ac:dyDescent="0.25">
      <c r="B114" s="19">
        <v>98</v>
      </c>
      <c r="C114" s="29" t="s">
        <v>27</v>
      </c>
      <c r="D114" s="23" t="s">
        <v>74</v>
      </c>
      <c r="E114" s="68">
        <v>0</v>
      </c>
      <c r="F114" s="53">
        <v>3020</v>
      </c>
      <c r="G114" s="69">
        <f t="shared" si="4"/>
        <v>0</v>
      </c>
    </row>
    <row r="115" spans="2:7" ht="26.4" x14ac:dyDescent="0.25">
      <c r="B115" s="19">
        <v>99</v>
      </c>
      <c r="C115" s="20" t="s">
        <v>67</v>
      </c>
      <c r="D115" s="23" t="s">
        <v>75</v>
      </c>
      <c r="E115" s="68">
        <v>0</v>
      </c>
      <c r="F115" s="53">
        <v>646</v>
      </c>
      <c r="G115" s="69">
        <f t="shared" si="4"/>
        <v>0</v>
      </c>
    </row>
    <row r="116" spans="2:7" ht="26.4" x14ac:dyDescent="0.25">
      <c r="B116" s="19">
        <v>100</v>
      </c>
      <c r="C116" s="30" t="s">
        <v>51</v>
      </c>
      <c r="D116" s="23" t="s">
        <v>75</v>
      </c>
      <c r="E116" s="68">
        <v>0</v>
      </c>
      <c r="F116" s="53">
        <v>284</v>
      </c>
      <c r="G116" s="69">
        <f t="shared" si="4"/>
        <v>0</v>
      </c>
    </row>
    <row r="117" spans="2:7" x14ac:dyDescent="0.25">
      <c r="B117" s="19">
        <v>101</v>
      </c>
      <c r="C117" s="31" t="s">
        <v>43</v>
      </c>
      <c r="D117" s="23" t="s">
        <v>5</v>
      </c>
      <c r="E117" s="68">
        <v>0</v>
      </c>
      <c r="F117" s="23">
        <v>1</v>
      </c>
      <c r="G117" s="69">
        <f t="shared" si="4"/>
        <v>0</v>
      </c>
    </row>
    <row r="118" spans="2:7" ht="26.4" x14ac:dyDescent="0.25">
      <c r="B118" s="19">
        <v>102</v>
      </c>
      <c r="C118" s="32" t="s">
        <v>52</v>
      </c>
      <c r="D118" s="23" t="s">
        <v>74</v>
      </c>
      <c r="E118" s="68">
        <v>0</v>
      </c>
      <c r="F118" s="23">
        <v>115</v>
      </c>
      <c r="G118" s="69">
        <f t="shared" si="4"/>
        <v>0</v>
      </c>
    </row>
    <row r="119" spans="2:7" ht="26.4" x14ac:dyDescent="0.25">
      <c r="B119" s="19">
        <v>103</v>
      </c>
      <c r="C119" s="33" t="s">
        <v>68</v>
      </c>
      <c r="D119" s="23" t="s">
        <v>75</v>
      </c>
      <c r="E119" s="68">
        <v>0</v>
      </c>
      <c r="F119" s="23">
        <v>29</v>
      </c>
      <c r="G119" s="69">
        <f t="shared" si="4"/>
        <v>0</v>
      </c>
    </row>
    <row r="120" spans="2:7" x14ac:dyDescent="0.25">
      <c r="B120" s="19">
        <v>104</v>
      </c>
      <c r="C120" s="31" t="s">
        <v>44</v>
      </c>
      <c r="D120" s="23" t="s">
        <v>5</v>
      </c>
      <c r="E120" s="68">
        <v>0</v>
      </c>
      <c r="F120" s="23">
        <v>5</v>
      </c>
      <c r="G120" s="69">
        <f t="shared" si="4"/>
        <v>0</v>
      </c>
    </row>
    <row r="121" spans="2:7" ht="26.4" x14ac:dyDescent="0.25">
      <c r="B121" s="19">
        <v>105</v>
      </c>
      <c r="C121" s="32" t="s">
        <v>52</v>
      </c>
      <c r="D121" s="23" t="s">
        <v>74</v>
      </c>
      <c r="E121" s="68">
        <v>0</v>
      </c>
      <c r="F121" s="23">
        <v>225</v>
      </c>
      <c r="G121" s="69">
        <f t="shared" si="4"/>
        <v>0</v>
      </c>
    </row>
    <row r="122" spans="2:7" ht="26.4" x14ac:dyDescent="0.25">
      <c r="B122" s="19">
        <v>106</v>
      </c>
      <c r="C122" s="33" t="s">
        <v>68</v>
      </c>
      <c r="D122" s="23" t="s">
        <v>75</v>
      </c>
      <c r="E122" s="68">
        <v>0</v>
      </c>
      <c r="F122" s="23">
        <v>60</v>
      </c>
      <c r="G122" s="69">
        <f t="shared" si="4"/>
        <v>0</v>
      </c>
    </row>
    <row r="123" spans="2:7" ht="26.4" x14ac:dyDescent="0.25">
      <c r="B123" s="19">
        <v>107</v>
      </c>
      <c r="C123" s="31" t="s">
        <v>45</v>
      </c>
      <c r="D123" s="23" t="s">
        <v>5</v>
      </c>
      <c r="E123" s="68">
        <v>0</v>
      </c>
      <c r="F123" s="23">
        <v>1</v>
      </c>
      <c r="G123" s="69">
        <f t="shared" si="4"/>
        <v>0</v>
      </c>
    </row>
    <row r="124" spans="2:7" ht="26.4" x14ac:dyDescent="0.25">
      <c r="B124" s="19">
        <v>108</v>
      </c>
      <c r="C124" s="32" t="s">
        <v>52</v>
      </c>
      <c r="D124" s="23" t="s">
        <v>74</v>
      </c>
      <c r="E124" s="68">
        <v>0</v>
      </c>
      <c r="F124" s="23">
        <v>630</v>
      </c>
      <c r="G124" s="69">
        <f t="shared" si="4"/>
        <v>0</v>
      </c>
    </row>
    <row r="125" spans="2:7" ht="26.4" x14ac:dyDescent="0.25">
      <c r="B125" s="19">
        <v>109</v>
      </c>
      <c r="C125" s="34" t="s">
        <v>53</v>
      </c>
      <c r="D125" s="23" t="s">
        <v>75</v>
      </c>
      <c r="E125" s="68">
        <v>0</v>
      </c>
      <c r="F125" s="23">
        <v>119</v>
      </c>
      <c r="G125" s="69">
        <f t="shared" si="4"/>
        <v>0</v>
      </c>
    </row>
    <row r="126" spans="2:7" ht="26.4" x14ac:dyDescent="0.25">
      <c r="B126" s="19">
        <v>110</v>
      </c>
      <c r="C126" s="32" t="s">
        <v>54</v>
      </c>
      <c r="D126" s="23" t="s">
        <v>75</v>
      </c>
      <c r="E126" s="68">
        <v>0</v>
      </c>
      <c r="F126" s="23">
        <v>55</v>
      </c>
      <c r="G126" s="69">
        <f t="shared" si="4"/>
        <v>0</v>
      </c>
    </row>
    <row r="127" spans="2:7" ht="26.4" x14ac:dyDescent="0.25">
      <c r="B127" s="19">
        <v>111</v>
      </c>
      <c r="C127" s="31" t="s">
        <v>72</v>
      </c>
      <c r="D127" s="26" t="s">
        <v>5</v>
      </c>
      <c r="E127" s="68">
        <v>0</v>
      </c>
      <c r="F127" s="23">
        <v>1</v>
      </c>
      <c r="G127" s="69">
        <f t="shared" si="4"/>
        <v>0</v>
      </c>
    </row>
    <row r="128" spans="2:7" ht="26.4" x14ac:dyDescent="0.25">
      <c r="B128" s="19">
        <v>112</v>
      </c>
      <c r="C128" s="33" t="s">
        <v>47</v>
      </c>
      <c r="D128" s="26" t="s">
        <v>76</v>
      </c>
      <c r="E128" s="68">
        <v>0</v>
      </c>
      <c r="F128" s="23">
        <v>225</v>
      </c>
      <c r="G128" s="69">
        <f t="shared" si="4"/>
        <v>0</v>
      </c>
    </row>
    <row r="129" spans="2:9" ht="26.4" x14ac:dyDescent="0.25">
      <c r="B129" s="19">
        <v>113</v>
      </c>
      <c r="C129" s="35" t="s">
        <v>56</v>
      </c>
      <c r="D129" s="26" t="s">
        <v>76</v>
      </c>
      <c r="E129" s="68">
        <v>0</v>
      </c>
      <c r="F129" s="23">
        <v>80</v>
      </c>
      <c r="G129" s="69">
        <f t="shared" si="4"/>
        <v>0</v>
      </c>
    </row>
    <row r="130" spans="2:9" ht="26.4" x14ac:dyDescent="0.25">
      <c r="B130" s="19">
        <v>114</v>
      </c>
      <c r="C130" s="36" t="s">
        <v>57</v>
      </c>
      <c r="D130" s="26" t="s">
        <v>73</v>
      </c>
      <c r="E130" s="68">
        <v>0</v>
      </c>
      <c r="F130" s="23">
        <v>260</v>
      </c>
      <c r="G130" s="69">
        <f t="shared" si="4"/>
        <v>0</v>
      </c>
    </row>
    <row r="131" spans="2:9" ht="15.6" x14ac:dyDescent="0.25">
      <c r="B131" s="19">
        <v>115</v>
      </c>
      <c r="C131" s="33" t="s">
        <v>58</v>
      </c>
      <c r="D131" s="26" t="s">
        <v>73</v>
      </c>
      <c r="E131" s="68">
        <v>0</v>
      </c>
      <c r="F131" s="23">
        <v>285</v>
      </c>
      <c r="G131" s="69">
        <f t="shared" si="4"/>
        <v>0</v>
      </c>
    </row>
    <row r="132" spans="2:9" ht="26.4" x14ac:dyDescent="0.25">
      <c r="B132" s="19">
        <v>116</v>
      </c>
      <c r="C132" s="36" t="s">
        <v>59</v>
      </c>
      <c r="D132" s="26" t="s">
        <v>73</v>
      </c>
      <c r="E132" s="68">
        <v>0</v>
      </c>
      <c r="F132" s="23">
        <v>240</v>
      </c>
      <c r="G132" s="69">
        <f t="shared" si="4"/>
        <v>0</v>
      </c>
    </row>
    <row r="133" spans="2:9" ht="15.6" x14ac:dyDescent="0.25">
      <c r="B133" s="19">
        <v>117</v>
      </c>
      <c r="C133" s="36" t="s">
        <v>60</v>
      </c>
      <c r="D133" s="26" t="s">
        <v>73</v>
      </c>
      <c r="E133" s="68">
        <v>0</v>
      </c>
      <c r="F133" s="23">
        <v>60</v>
      </c>
      <c r="G133" s="69">
        <f t="shared" si="4"/>
        <v>0</v>
      </c>
    </row>
    <row r="134" spans="2:9" ht="15.6" x14ac:dyDescent="0.25">
      <c r="B134" s="19">
        <v>118</v>
      </c>
      <c r="C134" s="36" t="s">
        <v>61</v>
      </c>
      <c r="D134" s="26" t="s">
        <v>73</v>
      </c>
      <c r="E134" s="68">
        <v>0</v>
      </c>
      <c r="F134" s="23">
        <v>180</v>
      </c>
      <c r="G134" s="69">
        <f t="shared" si="4"/>
        <v>0</v>
      </c>
    </row>
    <row r="135" spans="2:9" ht="15.6" x14ac:dyDescent="0.25">
      <c r="B135" s="19">
        <v>119</v>
      </c>
      <c r="C135" s="33" t="s">
        <v>64</v>
      </c>
      <c r="D135" s="26" t="s">
        <v>73</v>
      </c>
      <c r="E135" s="68">
        <v>0</v>
      </c>
      <c r="F135" s="23">
        <v>155</v>
      </c>
      <c r="G135" s="69">
        <f t="shared" si="4"/>
        <v>0</v>
      </c>
    </row>
    <row r="136" spans="2:9" s="4" customFormat="1" ht="26.4" x14ac:dyDescent="0.25">
      <c r="B136" s="19">
        <v>120</v>
      </c>
      <c r="C136" s="20" t="s">
        <v>17</v>
      </c>
      <c r="D136" s="37" t="s">
        <v>78</v>
      </c>
      <c r="E136" s="68">
        <v>0</v>
      </c>
      <c r="F136" s="54">
        <v>1</v>
      </c>
      <c r="G136" s="69">
        <f t="shared" si="4"/>
        <v>0</v>
      </c>
    </row>
    <row r="137" spans="2:9" x14ac:dyDescent="0.25">
      <c r="B137" s="19">
        <v>121</v>
      </c>
      <c r="C137" s="29" t="s">
        <v>18</v>
      </c>
      <c r="D137" s="37" t="s">
        <v>78</v>
      </c>
      <c r="E137" s="68">
        <v>0</v>
      </c>
      <c r="F137" s="53">
        <v>1</v>
      </c>
      <c r="G137" s="69">
        <f t="shared" si="4"/>
        <v>0</v>
      </c>
    </row>
    <row r="138" spans="2:9" x14ac:dyDescent="0.25">
      <c r="B138" s="19">
        <v>122</v>
      </c>
      <c r="C138" s="29" t="s">
        <v>16</v>
      </c>
      <c r="D138" s="37" t="s">
        <v>78</v>
      </c>
      <c r="E138" s="68">
        <v>0</v>
      </c>
      <c r="F138" s="53">
        <v>1</v>
      </c>
      <c r="G138" s="69">
        <f t="shared" si="4"/>
        <v>0</v>
      </c>
    </row>
    <row r="139" spans="2:9" x14ac:dyDescent="0.25">
      <c r="B139" s="38" t="s">
        <v>8</v>
      </c>
      <c r="C139" s="39"/>
      <c r="D139" s="39"/>
      <c r="E139" s="39"/>
      <c r="F139" s="39"/>
      <c r="G139" s="40"/>
    </row>
    <row r="140" spans="2:9" x14ac:dyDescent="0.25">
      <c r="B140" s="19">
        <v>123</v>
      </c>
      <c r="C140" s="30" t="s">
        <v>9</v>
      </c>
      <c r="D140" s="21" t="s">
        <v>5</v>
      </c>
      <c r="E140" s="68">
        <v>0</v>
      </c>
      <c r="F140" s="49">
        <v>1</v>
      </c>
      <c r="G140" s="69">
        <f>E140*F140</f>
        <v>0</v>
      </c>
    </row>
    <row r="141" spans="2:9" s="42" customFormat="1" x14ac:dyDescent="0.25">
      <c r="B141" s="19">
        <v>124</v>
      </c>
      <c r="C141" s="20" t="s">
        <v>14</v>
      </c>
      <c r="D141" s="23" t="s">
        <v>11</v>
      </c>
      <c r="E141" s="68">
        <v>0</v>
      </c>
      <c r="F141" s="55">
        <v>1</v>
      </c>
      <c r="G141" s="69">
        <f t="shared" ref="G141:G144" si="5">E141*F141</f>
        <v>0</v>
      </c>
      <c r="H141" s="41"/>
      <c r="I141" s="41"/>
    </row>
    <row r="142" spans="2:9" ht="26.4" x14ac:dyDescent="0.25">
      <c r="B142" s="19">
        <v>125</v>
      </c>
      <c r="C142" s="30" t="s">
        <v>10</v>
      </c>
      <c r="D142" s="21" t="s">
        <v>11</v>
      </c>
      <c r="E142" s="68">
        <v>0</v>
      </c>
      <c r="F142" s="49">
        <v>1</v>
      </c>
      <c r="G142" s="69">
        <f t="shared" si="5"/>
        <v>0</v>
      </c>
    </row>
    <row r="143" spans="2:9" ht="26.4" x14ac:dyDescent="0.25">
      <c r="B143" s="19">
        <v>126</v>
      </c>
      <c r="C143" s="30" t="s">
        <v>37</v>
      </c>
      <c r="D143" s="21" t="s">
        <v>5</v>
      </c>
      <c r="E143" s="68">
        <v>0</v>
      </c>
      <c r="F143" s="49">
        <v>1</v>
      </c>
      <c r="G143" s="69">
        <f t="shared" si="5"/>
        <v>0</v>
      </c>
    </row>
    <row r="144" spans="2:9" s="42" customFormat="1" x14ac:dyDescent="0.25">
      <c r="B144" s="19">
        <v>127</v>
      </c>
      <c r="C144" s="20" t="s">
        <v>15</v>
      </c>
      <c r="D144" s="23" t="s">
        <v>12</v>
      </c>
      <c r="E144" s="68">
        <v>0</v>
      </c>
      <c r="F144" s="56">
        <v>0.26</v>
      </c>
      <c r="G144" s="69">
        <f t="shared" si="5"/>
        <v>0</v>
      </c>
      <c r="H144" s="41"/>
    </row>
    <row r="145" spans="2:192" s="42" customFormat="1" ht="13.8" thickBot="1" x14ac:dyDescent="0.3">
      <c r="B145" s="43" t="s">
        <v>36</v>
      </c>
      <c r="C145" s="44"/>
      <c r="D145" s="44"/>
      <c r="E145" s="44"/>
      <c r="F145" s="44"/>
      <c r="G145" s="70">
        <f>SUM(G102:G138,G140:G144)</f>
        <v>0</v>
      </c>
      <c r="H145" s="41"/>
    </row>
    <row r="146" spans="2:192" ht="13.8" thickBot="1" x14ac:dyDescent="0.3">
      <c r="B146" s="45"/>
      <c r="D146" s="46" t="s">
        <v>84</v>
      </c>
      <c r="E146" s="46"/>
      <c r="F146" s="47"/>
      <c r="G146" s="71">
        <f>G57+G100+G145</f>
        <v>0</v>
      </c>
      <c r="H146" s="67" t="s">
        <v>83</v>
      </c>
    </row>
    <row r="147" spans="2:192" x14ac:dyDescent="0.25">
      <c r="B147" s="45"/>
      <c r="D147" s="64"/>
      <c r="E147" s="64"/>
      <c r="F147" s="65"/>
      <c r="G147" s="66"/>
    </row>
    <row r="148" spans="2:192" x14ac:dyDescent="0.25">
      <c r="B148" s="72" t="s">
        <v>3</v>
      </c>
      <c r="C148" s="72"/>
      <c r="D148" s="72"/>
      <c r="E148" s="72"/>
      <c r="F148" s="72"/>
      <c r="G148" s="72"/>
    </row>
    <row r="149" spans="2:192" x14ac:dyDescent="0.25">
      <c r="B149" s="72" t="s">
        <v>4</v>
      </c>
      <c r="C149" s="72"/>
      <c r="D149" s="72"/>
      <c r="E149" s="72"/>
      <c r="F149" s="72"/>
      <c r="G149" s="72"/>
    </row>
    <row r="150" spans="2:192" ht="27" customHeight="1" x14ac:dyDescent="0.25">
      <c r="B150" s="73" t="s">
        <v>85</v>
      </c>
      <c r="C150" s="73"/>
      <c r="D150" s="73"/>
      <c r="E150" s="73"/>
      <c r="F150" s="73"/>
      <c r="G150" s="73"/>
    </row>
    <row r="151" spans="2:192" x14ac:dyDescent="0.25">
      <c r="B151" s="72" t="s">
        <v>13</v>
      </c>
      <c r="C151" s="72"/>
      <c r="D151" s="72"/>
      <c r="E151" s="72"/>
      <c r="F151" s="72"/>
      <c r="G151" s="72"/>
    </row>
    <row r="152" spans="2:192" x14ac:dyDescent="0.25">
      <c r="B152" s="72" t="s">
        <v>7</v>
      </c>
      <c r="C152" s="72"/>
      <c r="D152" s="72"/>
      <c r="E152" s="72"/>
      <c r="F152" s="72"/>
      <c r="G152" s="72"/>
    </row>
    <row r="153" spans="2:192" ht="27.6" customHeight="1" x14ac:dyDescent="0.25">
      <c r="B153" s="73" t="s">
        <v>86</v>
      </c>
      <c r="C153" s="73"/>
      <c r="D153" s="73"/>
      <c r="E153" s="73"/>
      <c r="F153" s="73"/>
      <c r="G153" s="73"/>
    </row>
    <row r="154" spans="2:192" ht="25.8" customHeight="1" x14ac:dyDescent="0.25">
      <c r="B154" s="73" t="s">
        <v>87</v>
      </c>
      <c r="C154" s="73"/>
      <c r="D154" s="73"/>
      <c r="E154" s="73"/>
      <c r="F154" s="73"/>
      <c r="G154" s="73"/>
      <c r="AS154" s="48"/>
      <c r="AT154" s="48"/>
      <c r="AU154" s="48"/>
      <c r="AV154" s="48"/>
      <c r="AW154" s="48"/>
      <c r="AX154" s="48"/>
      <c r="AY154" s="48"/>
      <c r="AZ154" s="48"/>
      <c r="BA154" s="48"/>
      <c r="BB154" s="48"/>
      <c r="BC154" s="48"/>
      <c r="BD154" s="48"/>
      <c r="BE154" s="48"/>
      <c r="BF154" s="48"/>
      <c r="BG154" s="48"/>
      <c r="BH154" s="48"/>
      <c r="BI154" s="48"/>
      <c r="BJ154" s="48"/>
      <c r="BK154" s="48"/>
      <c r="BL154" s="48"/>
      <c r="BM154" s="48"/>
      <c r="BN154" s="48"/>
      <c r="BO154" s="48"/>
      <c r="BP154" s="48"/>
      <c r="BQ154" s="48"/>
      <c r="BR154" s="48"/>
      <c r="BS154" s="48"/>
      <c r="BT154" s="48"/>
      <c r="BU154" s="48"/>
      <c r="BV154" s="48"/>
      <c r="BW154" s="48"/>
      <c r="BX154" s="48"/>
      <c r="BY154" s="48"/>
      <c r="BZ154" s="48"/>
      <c r="CA154" s="48"/>
      <c r="CB154" s="48"/>
      <c r="CC154" s="48"/>
      <c r="CD154" s="48"/>
      <c r="CE154" s="48"/>
      <c r="CF154" s="48"/>
      <c r="CG154" s="48"/>
      <c r="CH154" s="48"/>
      <c r="CI154" s="48"/>
      <c r="CJ154" s="48"/>
      <c r="CK154" s="48"/>
      <c r="CL154" s="48"/>
      <c r="CM154" s="48"/>
      <c r="CN154" s="48"/>
      <c r="CO154" s="48"/>
      <c r="CP154" s="48"/>
      <c r="CQ154" s="48"/>
      <c r="CR154" s="48"/>
      <c r="CS154" s="48"/>
      <c r="CT154" s="48"/>
      <c r="CU154" s="48"/>
      <c r="CV154" s="48"/>
      <c r="CW154" s="48"/>
      <c r="CX154" s="48"/>
      <c r="CY154" s="48"/>
      <c r="CZ154" s="48"/>
      <c r="DA154" s="48"/>
      <c r="DB154" s="48"/>
      <c r="DC154" s="48"/>
      <c r="DD154" s="48"/>
      <c r="DE154" s="48"/>
      <c r="DF154" s="48"/>
      <c r="DG154" s="48"/>
      <c r="DH154" s="48"/>
      <c r="DI154" s="48"/>
      <c r="DJ154" s="48"/>
      <c r="DK154" s="48"/>
      <c r="DL154" s="48"/>
      <c r="DM154" s="48"/>
      <c r="DN154" s="48"/>
      <c r="DO154" s="48"/>
      <c r="DP154" s="48"/>
      <c r="DQ154" s="48"/>
      <c r="DR154" s="48"/>
      <c r="DS154" s="48"/>
      <c r="DT154" s="48"/>
      <c r="DU154" s="48"/>
      <c r="DV154" s="48"/>
      <c r="DW154" s="48"/>
      <c r="DX154" s="48"/>
      <c r="DY154" s="48"/>
      <c r="DZ154" s="48"/>
      <c r="EA154" s="48"/>
      <c r="EB154" s="48"/>
      <c r="EC154" s="48"/>
      <c r="ED154" s="48"/>
      <c r="EE154" s="48"/>
      <c r="EF154" s="48"/>
      <c r="EG154" s="48"/>
      <c r="EH154" s="48"/>
      <c r="EI154" s="48"/>
      <c r="EJ154" s="48"/>
      <c r="EK154" s="48"/>
      <c r="EL154" s="48"/>
      <c r="EM154" s="48"/>
      <c r="EN154" s="48"/>
      <c r="EO154" s="48"/>
      <c r="EP154" s="48"/>
      <c r="EQ154" s="48"/>
      <c r="ER154" s="48"/>
      <c r="ES154" s="48"/>
      <c r="ET154" s="48"/>
      <c r="EU154" s="48"/>
      <c r="EV154" s="48"/>
      <c r="EW154" s="48"/>
      <c r="EX154" s="48"/>
      <c r="EY154" s="48"/>
      <c r="EZ154" s="48"/>
      <c r="FA154" s="48"/>
      <c r="FB154" s="48"/>
      <c r="FC154" s="48"/>
      <c r="FD154" s="48"/>
      <c r="FE154" s="48"/>
      <c r="FF154" s="48"/>
      <c r="FG154" s="48"/>
      <c r="FH154" s="48"/>
      <c r="FI154" s="48"/>
      <c r="FJ154" s="48"/>
      <c r="FK154" s="48"/>
      <c r="FL154" s="48"/>
      <c r="FM154" s="48"/>
      <c r="FN154" s="48"/>
      <c r="FO154" s="48"/>
      <c r="FP154" s="48"/>
      <c r="FQ154" s="48"/>
      <c r="FR154" s="48"/>
      <c r="FS154" s="48"/>
      <c r="FT154" s="48"/>
      <c r="FU154" s="48"/>
      <c r="FV154" s="48"/>
      <c r="FW154" s="48"/>
      <c r="FX154" s="48"/>
      <c r="FY154" s="48"/>
      <c r="FZ154" s="48"/>
      <c r="GA154" s="48"/>
      <c r="GB154" s="48"/>
      <c r="GC154" s="48"/>
      <c r="GD154" s="48"/>
      <c r="GE154" s="48"/>
      <c r="GF154" s="48"/>
      <c r="GG154" s="48"/>
      <c r="GH154" s="48"/>
      <c r="GI154" s="48"/>
      <c r="GJ154" s="48"/>
    </row>
    <row r="155" spans="2:192" ht="27.6" customHeight="1" x14ac:dyDescent="0.25">
      <c r="B155" s="73" t="s">
        <v>88</v>
      </c>
      <c r="C155" s="73"/>
      <c r="D155" s="73"/>
      <c r="E155" s="73"/>
      <c r="F155" s="73"/>
      <c r="G155" s="73"/>
    </row>
  </sheetData>
  <mergeCells count="25">
    <mergeCell ref="B7:B9"/>
    <mergeCell ref="C7:C9"/>
    <mergeCell ref="D7:D9"/>
    <mergeCell ref="F7:F8"/>
    <mergeCell ref="G7:G9"/>
    <mergeCell ref="E7:E9"/>
    <mergeCell ref="B1:G1"/>
    <mergeCell ref="B155:G155"/>
    <mergeCell ref="B154:G154"/>
    <mergeCell ref="D146:F146"/>
    <mergeCell ref="B153:G153"/>
    <mergeCell ref="B152:G152"/>
    <mergeCell ref="B151:G151"/>
    <mergeCell ref="B150:G150"/>
    <mergeCell ref="B149:G149"/>
    <mergeCell ref="B148:G148"/>
    <mergeCell ref="B101:G101"/>
    <mergeCell ref="B139:G139"/>
    <mergeCell ref="B145:F145"/>
    <mergeCell ref="B57:F57"/>
    <mergeCell ref="B10:G10"/>
    <mergeCell ref="B58:G58"/>
    <mergeCell ref="B94:G94"/>
    <mergeCell ref="B100:F100"/>
    <mergeCell ref="B51:G51"/>
  </mergeCells>
  <phoneticPr fontId="2" type="noConversion"/>
  <conditionalFormatting sqref="B51">
    <cfRule type="cellIs" dxfId="5" priority="372" stopIfTrue="1" operator="equal">
      <formula>0</formula>
    </cfRule>
  </conditionalFormatting>
  <conditionalFormatting sqref="B94">
    <cfRule type="cellIs" dxfId="4" priority="16" stopIfTrue="1" operator="equal">
      <formula>0</formula>
    </cfRule>
  </conditionalFormatting>
  <conditionalFormatting sqref="B139">
    <cfRule type="cellIs" dxfId="3" priority="14" stopIfTrue="1" operator="equal">
      <formula>0</formula>
    </cfRule>
  </conditionalFormatting>
  <conditionalFormatting sqref="C25">
    <cfRule type="cellIs" dxfId="2" priority="3" stopIfTrue="1" operator="equal">
      <formula>0</formula>
    </cfRule>
  </conditionalFormatting>
  <conditionalFormatting sqref="C73">
    <cfRule type="cellIs" dxfId="1" priority="2" stopIfTrue="1" operator="equal">
      <formula>0</formula>
    </cfRule>
  </conditionalFormatting>
  <conditionalFormatting sqref="C116">
    <cfRule type="cellIs" dxfId="0" priority="1"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2024-04-15T09:09:49Z</dcterms:modified>
</cp:coreProperties>
</file>